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FSE\3 programmation 2021-2027\8. Communication - Pub\Liste opérations\"/>
    </mc:Choice>
  </mc:AlternateContent>
  <xr:revisionPtr revIDLastSave="0" documentId="13_ncr:1_{0A6E5A38-9E37-4488-98FD-3385C77E48C5}" xr6:coauthVersionLast="47" xr6:coauthVersionMax="47" xr10:uidLastSave="{00000000-0000-0000-0000-000000000000}"/>
  <bookViews>
    <workbookView xWindow="-28920" yWindow="-120" windowWidth="29040" windowHeight="15840" xr2:uid="{00000000-000D-0000-FFFF-FFFF00000000}"/>
  </bookViews>
  <sheets>
    <sheet name="Opérations FSE+ " sheetId="2" r:id="rId1"/>
  </sheets>
  <definedNames>
    <definedName name="_xlnm._FilterDatabase" localSheetId="0" hidden="1">'Opérations FSE+ '!$A$1:$L$10</definedName>
    <definedName name="_Hlk102562282" localSheetId="0">'Opérations FSE+ '!#REF!</definedName>
    <definedName name="_Hlk102562291" localSheetId="0">'Opérations FSE+ '!$I$2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6" i="2" l="1"/>
  <c r="G95" i="2"/>
  <c r="G93" i="2"/>
  <c r="G90" i="2"/>
  <c r="G94" i="2"/>
  <c r="G92" i="2"/>
  <c r="G91" i="2"/>
  <c r="G89" i="2"/>
  <c r="G20" i="2"/>
</calcChain>
</file>

<file path=xl/sharedStrings.xml><?xml version="1.0" encoding="utf-8"?>
<sst xmlns="http://schemas.openxmlformats.org/spreadsheetml/2006/main" count="780" uniqueCount="142">
  <si>
    <t>Fonds</t>
  </si>
  <si>
    <t>Nom de l'opération</t>
  </si>
  <si>
    <t>Date de début de l'opération</t>
  </si>
  <si>
    <t>Actiris</t>
  </si>
  <si>
    <t>Service Youth Guarantee</t>
  </si>
  <si>
    <t>Mission Locale Forest</t>
  </si>
  <si>
    <t>JEEP</t>
  </si>
  <si>
    <t>Tracé Brussel</t>
  </si>
  <si>
    <t>JUMP</t>
  </si>
  <si>
    <t>art2work</t>
  </si>
  <si>
    <t>Backstage.Network</t>
  </si>
  <si>
    <t>De Brusselse Organisatie voor de Emancipatie van Jongeren</t>
  </si>
  <si>
    <t>Groep INTRO vzw</t>
  </si>
  <si>
    <t>InBrussel vzw</t>
  </si>
  <si>
    <t>Jeugd en Stad vzw - JES</t>
  </si>
  <si>
    <t>POUR LA SOLIDARITÉ</t>
  </si>
  <si>
    <t>SBS Skill BuilderS bvba</t>
  </si>
  <si>
    <t>Centre public d'Action sociale d'Anderlecht</t>
  </si>
  <si>
    <t>CPAS Job-coaches</t>
  </si>
  <si>
    <t>Centre public d'Action sociale d'Auderghem</t>
  </si>
  <si>
    <t>Centre public d'Action sociale de Berchem-Saint-Agathe</t>
  </si>
  <si>
    <t>Centre public d'Action sociale de Bruxelles Ville</t>
  </si>
  <si>
    <t>Centre public d'Action sociale d'Etterbeek</t>
  </si>
  <si>
    <t>Centre public d'Action sociale d'Evere</t>
  </si>
  <si>
    <t>Centre public d'Action sociale de Forest</t>
  </si>
  <si>
    <t>Centre public d'Action sociale de Ganshoren</t>
  </si>
  <si>
    <t>Centre public d'Action sociale de Jette</t>
  </si>
  <si>
    <t>Centre public d'Action sociale de Koekelberg</t>
  </si>
  <si>
    <t>Centre public d'Action sociale de Molenbeek -Saint-Jean</t>
  </si>
  <si>
    <t>Centre public d'Action sociale de Schaerbeek</t>
  </si>
  <si>
    <t>Centre public d'Action sociale de Saint-Gilles</t>
  </si>
  <si>
    <t>Centre public d'Action sociale de Saint-Josse-Ten-Noode</t>
  </si>
  <si>
    <t>Centre public d'Action sociale d'Uccle</t>
  </si>
  <si>
    <t>Centre public d'Action sociale de Watermael-Boitsfort </t>
  </si>
  <si>
    <t>Centre public d'Action sociale de Woluwe-Saint-Lambert</t>
  </si>
  <si>
    <t>Centre public d'Action sociale de Woluwe-Saint-Pierre</t>
  </si>
  <si>
    <t>Centre public d'Action sociale d'Ixelles</t>
  </si>
  <si>
    <t>LA CRÈCHE BABYMEDIA</t>
  </si>
  <si>
    <t xml:space="preserve">Crèches/ Structures d'Accueil </t>
  </si>
  <si>
    <t>Centre d'Accompagnement et de Réinsertion Sociale des Jeunes en difficulté (CARS)</t>
  </si>
  <si>
    <t>Crèche Cardinal Mercier asbl</t>
  </si>
  <si>
    <t>Espaces Enfance</t>
  </si>
  <si>
    <t>LE BALLON ROUGE</t>
  </si>
  <si>
    <t>Les Amis d'Aladdin</t>
  </si>
  <si>
    <t>MAISON D'ENFANTS REINE MARIE-HENRIETTE</t>
  </si>
  <si>
    <t>Olina</t>
  </si>
  <si>
    <t>La Ribambelle, crèche du quartier de la Senne</t>
  </si>
  <si>
    <t>L'ARBRE DE VIE - LEVENSBOOM</t>
  </si>
  <si>
    <t>Kinderdagverblijf Ukelele</t>
  </si>
  <si>
    <t xml:space="preserve">Service Link </t>
  </si>
  <si>
    <t>Select Actiris</t>
  </si>
  <si>
    <t>Conventions Premier Emploi</t>
  </si>
  <si>
    <t>Service GRAE</t>
  </si>
  <si>
    <t>One Stop Shop</t>
  </si>
  <si>
    <t>Xpérience Europe</t>
  </si>
  <si>
    <t>FSE+</t>
  </si>
  <si>
    <t>Objectif de l’opération et les réalisations escomptées ou effectives</t>
  </si>
  <si>
    <t>Date d’achèvement prévue ou réelle de l’opération</t>
  </si>
  <si>
    <t>Coût total de l’opération</t>
  </si>
  <si>
    <t>Objectif spécifique concerné</t>
  </si>
  <si>
    <t>Taux de cofinancement par l’Union</t>
  </si>
  <si>
    <t>Indicateur d’emplacement ou la géolocalisation de l’opération et du pays concernés</t>
  </si>
  <si>
    <t>Type d’intervention dans le cas de l’opération réalisée conformément à l’article 73, paragraphe 2, point g).</t>
  </si>
  <si>
    <t xml:space="preserve">ESO4.1. Améliorer l’accès à l’emploi et aux mesures d’activation pour tous les demandeurs d’emploi, notamment des jeunes, en particulier par la mise en œuvre de la garantie pour la jeunesse, pour les chômeurs de longue durée et des groupes défavorisés sur le marché du travail, et pour les personnes inactives, ainsi que par la promotion de l’emploi indépendant et de l’économie sociale; </t>
  </si>
  <si>
    <t xml:space="preserve">ESO4.8. Favoriser l’inclusion active afin de promouvoir l’égalité des chances, la non-discrimination et la participation active, et améliorer l’employabilité, en particulier pour les groupes défavorisés </t>
  </si>
  <si>
    <t xml:space="preserve">136. Soutien spécifique à l’emploi des jeunes et à l’intégration socio-économique des jeunes </t>
  </si>
  <si>
    <t>143. Mesures visant à promouvoir l'équilibre entre
vie professionnelle et vie privée, y compris
l'accès aux services de garde des enfants et
d'aide aux personnes dépendantes</t>
  </si>
  <si>
    <t>148. Soutien à l'éducation et à l'accueil de la petite enfance (hormis les infrastructures)</t>
  </si>
  <si>
    <t>157. Mesures pour l’intégration sociale des ressortissants de pays tiers</t>
  </si>
  <si>
    <t>135. Mesures visant à promouvoir l’accès des chômeurs de longue durée à l’emploi</t>
  </si>
  <si>
    <t>134. Mesures visant à améliorer l’accès à l’emploi</t>
  </si>
  <si>
    <t xml:space="preserve">YouthStart Belgium asbl </t>
  </si>
  <si>
    <t xml:space="preserve">Youth Mentoring </t>
  </si>
  <si>
    <t>BAPA Via</t>
  </si>
  <si>
    <t>BAPA Convivial</t>
  </si>
  <si>
    <t>Randstad Belgium (RiseSmart)</t>
  </si>
  <si>
    <t>BRU</t>
  </si>
  <si>
    <t xml:space="preserve">Accompagner individuellement vers l’emploi les demandeurs d’emploi ayant bénéficié d’une expérience formative, d’un stage ou d’un emploi et les chercheurs d’emploi inoccupés (de longue durée), âgés de 30 ans et plus. Les actions suivantes sont prévues:
'-	Le matching entre le profil des chercheurs d’emploi et l'offre d'emploi, de stage, de formation qualifiante et, le cas échéant, ciblés sur les métiers porteurs, métiers en pénurie, métiers d’avenir, métiers liés aux enjeux climatiques récoltés auprès des employeurs; 
-	La prospection, la récolte et l’analyse des postes de travail et de stage auprès des employeurs; 
-	Guider et soutenir  les employeurs dans leur recherche de candidats en les informant des nombreuses aides à l’emploi dont ils peuvent bénéficier. </t>
  </si>
  <si>
    <t>Accompagner individuellement vers l’emploi les demandeurs d’emploi ayant bénéficié d’une expérience formative, d’un stage ou d’un emploi et les chercheurs d’emploi inoccupés (de longue durée), âgés de 30 ans et plus. Les actions suivantes sont prévues:
'-	Accompagner individuellement vers l’emploi les demandeurs d’emploi ayant bénéficié d’une expérience formative, d’un stage ou d’un emploi
-	Il est important d’accompagner un demandeur d’emploi âgé de 30 ans et plus rapidement vers l’emploi après avoir bénéficié d’une expérience formative, d’un stage ou d’un emploi pour qu’il puisse (ré-)intégrer le marché de l’emploi de manière durable. Plus le temps passe, plus la probabilité d’obtenir un emploi diminue
-	L’ensemble des actions visent le rapprochement du marché de l’emploi et l’intégration durable sur le marché de l’emploi. La méthodologie de ces actions s’axe sur le chercheur d’emploi (CE) dans son individualité. L’accompagnement offert est personnalisé en fonction du parcours d’emploi et de formation. 
-	L’accompagnement combine l’analyse de la demande, l'orientation professionnelle en vue de la détermination du projet professionnel, l'accompagnement et la prospection de l’offre dans l’objectif de réaliser un matching rapide et efficace sur base du profil et des compétences du chercheur d’emploi et des besoins de l’employeur. 
-	Le processus de matching intensif s’étale sur une période de 12 mois à partir du 1er entretien et cette période peut être prolongée en fonction des besoins du chercheur d’emploi, notamment de formation.</t>
  </si>
  <si>
    <t xml:space="preserve">Offrir aux jeunes dès leur inscription chez Actiris un kit de base, un stage ou une première expérience professionnelle de qualité afin de faciliter leur intégration rapide et durable sur le marché de l’emploi 
Outiller les jeunes dès leur inscription chez Actiris afin qu’ils puissent se positionner sur le marché de l’emploi bruxellois ou elles visent l’embauche grâce à l’acquisition d’une première expérience professionnelle formative. </t>
  </si>
  <si>
    <t xml:space="preserve">L’obtention d’un stage ou une première expérience professionnelle, les actions suivantes peuvent être mises en place sur base d’une méthodologie de transition positive et concrète vers l’emploi: 
-	premier entretien individuel; 
-	évaluation et valorisation des compétences techniques et comportementales acquises; 
-	élaboration d’un plan d’accompagnement; 
-	préparation des jeunes aux entretiens; 
-	coachings dans un objectif d’orientation; 
-	développement de l’apprentissage concret de l’utilisation du CV et des soft skills comme la confiance en soi, la communication, l’autonomie; 
-	l’analyse de la qualité de critères tels que l’horaire, le descriptif des tâches prévues, l’encadrement ou encore la couverture assurancielle du stagiaire; 
-	la présélection en recherchant les candidats potentiels parmi la base de données des CE et en invitant les jeunes CE; 
-	proposer une offre d’emploi ou de stage correspondant à ses compétences et/ou à son projet professionnel des entretiens de coaching personnalisés; 
-	un entretien de bilan des acquis du stage; 
-	assurer un suivi, une médiation voire une clôture du stage. 
Le volet administratif consiste à trouver les organismes prêts à engager des jeunes pour une durée d’un an, établir les conventions et rembourser le salaire du jeune engagé. </t>
  </si>
  <si>
    <t xml:space="preserve">Sensibiliser et informer les étudiants en fin d’enseignement secondaire à l’école sur le marché du travail afin de faciliter l’entrée dans la vie active. Cela passe également par une immersion dans la réalité de l’entreprise notamment, par le biais du job étudiant
Les besoins en matière de transition identifiés se focalisent sur les difficultés liées à l’orientation du jeune durant son parcours scolaire, la crainte que les étudiants expriment vis-à-vis du monde du travail et le fossé qui existe entre le monde du travail, l’enseignement secondaire et l’enseignement supérieur. 
Les actions soutenues préparent les jeunes à la transition entre l’école et la vie active au travers, entre autres, d’un programme de sensibilisation et un programme d’information (workshops auprès des écoles), des séances de présentation et de sensibilisation, un accompagnement dans la construction et maturation de leur projet de vie scolaire et professionnelle et une mise en situation / une immersion dans la réalité d’une entreprise par le biais du job étudiant. 
Dans le cadre de cette action, des méthodes issues du terrain seront appliquées dont l’objectif est d’atteindre un public très éloigné du marché en raccourcissant au maximum la période d’inactivité des jeunes.  Dans le cadre de la lutte contre le chômage des jeunes, le soutien proposé sera adapté aux réalités de vie de chaque jeune chercheur d’emploi. Le soutien s'appuie donc sur une méthodologie où le jeune est au centre plutôt que d'imposer une méthodologie issue d’un service public de l’emploi (SPE). 
Les actions soutenues concernent entre autres: 
-	renouer le contact et la confiance entre le jeune en décrochage et les institutions; 
-	élaborer un plan professionnel; 
-	prospecter l’offre d'emploi, de stage, de formation etc.; 
-	accompagner de manière individuelle et personnalisée et orienter vers un emploi, un stage, une formation ou une reprise; 
-	créer des opportunités de stage ou d'emploi pour le jeune en s'appuyant sur le réseau d'employeurs; 
-	accompagner le jeune durant l’emploi, le stage, la formation ou les études; 
fournir un suivi « après orientation » afin de contribuer à la pérennité de la solution pour le jeune. 
</t>
  </si>
  <si>
    <t xml:space="preserve">Offrir le mentorat comme méthode d’accompagnement innovante de certains groupes de jeunes chercheurs d’emploi dans leurs parcours d’intégration professionnelle
L’accompagnement est basé sur une méthodologie spécifique qui consiste - pour la phase d'orientation - entre autres aux:
-	 séances d’information collectives et workshops en collaboration avec des entreprises
-	à un screening/entretien individuel
-	des actions onboarding, une formation durant laquelle le participant développe ses compétences, attitudes et aptitudes, il découvre ses talents et passions et choisit un projet de rêve et le concrétise en se mettant dans la peau d’un entrepreneur. 
La phase mentorat prévoit:
-	 des échanges individuels et collectifs entre le mentee et entre le(s) mentor(s). 
A la fin du parcours, chaque jeune disposera d'un plan d’action réalisable. 
L’innovation réside en le renforcement du rôle de l’entreprise dans l’ensemble du parcours. En effet, le monde de l’entreprise intervient au long du programme, à divers moments :
-	actions collectives axées autour du monde de l’entreprise: les chercheurs d’emploi sont accompagnés individuellement par leur mentor et participent à des actions collectives qui leur permettront de se rapprocher du monde de l’entreprise.
-	co-construction d’actions de connexion avec le monde de l’entreprise: sur base d’une méthodologie ludique axée sur l’intelligence collective, le projet invitera les jeunes à inventer, choisir, construire et organiser une initiative de connexion avec le monde de l’entreprise. 
-	rencontres inspirantes avec des CEO’s: les chercheurs d’emploi rencontrent le CEO d’une entreprise et participent ensemble à la résolution d’un challenge. </t>
  </si>
  <si>
    <t xml:space="preserve">Aim, Learn, Master, Achieve (ALMA) - Offrir aux chercheurs d’emploi un stage professionnel en entreprise à l’étranger
Les actions couvrent l’accompagnement à réaliser avant le départ en stage :
-	entretiens individuels
-	appui à la recherche de stage en entreprise
-	aide dans la recherche de logement pour le stagiaire
-	octroi d’une bourse de stage
-	information aux stagiaires sur les modes de transport « verts »
-	préparation au départ en dispensant des informations culturelles sur le pays et en favorisant une première rencontre virtuelle avec l’entreprise). 
Durant le stage, les actions couvrent:
-	 l’encadrement du stagiaire par son mentor au sein de l’entreprise et par son conseiller en mobilité qui s’assurera du bon déroulement du stage
Une fois le stage terminé:
-	 un entretien de clôture sera réalisé portant sur l’acquisition des compétences définies avant le stage et les éventuels obstacles à l’insertion professionnelle
-	L’objectif sera d’orienter vers de nouvelles opportunités d’emploi de retour à Bruxelles. </t>
  </si>
  <si>
    <t xml:space="preserve">Accompagner vers l’inclusion socio-professionnelle les personnes bénéficiant de l’aide sociale des CPAS. Les actions suivantes sont prévues:
•	des entretiens intégrant une méthodologie d’écoute et d’analyse psycho-sociale (profilage et définition d’un projet socio-professionnel); 
•	valorisation des acquis de l’expérience; 
•	acquisition et validation des compétences; 
•	développement de compétences linguistiques et numériques; 
•	développement de compétences transversales ou « soft skills » (savoirs-être en vigueur dans le monde professionnel) ; 
•	aide dans l’élaboration d’un CV et d’une lettre de motivation; 
•	actions pour se familiariser avec les outils et les techniques de recherche d’emploi; 
•	d’autres actions adaptées aux besoins individuels dans le but de le rapprocher du marché de l’emploi et/ou d’aboutir à une solution (emploi, stage en entreprise, validation des compétences, formation professionnelle ou reprises d’études); 
•	actions visant la mise en emploi d’insertion par le CPAS en collaboration avec des partenaires, outre le fait qu’il s’agit d’une forme d’aide sociale visant la régularisation des droits sociaux, il s’agit ici d’offrir au bénéficiaire la possibilité d’expérimenter un emploi avec un contrat tout en bénéficiant d’un accompagnement spécifique, d’un Plan d’Acquisition de Compétences et de la possibilité de faire une formation qualifiante. </t>
  </si>
  <si>
    <t xml:space="preserve">Soutenir les capacités d’accueil des enfants de 0 à 3 ans de chercheurs d’emploi en formation afin de promouvoir l’inclusion sociale des jeunes enfants, et de contrer les obstacles indirects à la formation de parents qui ne peuvent pas avoir accès à une place d’accueil pour leur(s) enfant(s) en bas âge. Les actions suivantes sont prévues:
•	accueillir et informer les parents; 
•	inscrire les familles qui accèdent aux places d’accueil et transférer les informations aux structures d’accueil; 
•	assurer le relais des informations entre les parents et les structures d’accueil; 
•	assurer un contact permanent avec les responsables des structures d’accueil afin d’adapter l’offre et la demande; 
•	assurer le suivi des familles en lien avec les structures d’accueil; 
•	veiller à l’accueil épanouissant pour l’enfant et sécurisant pour les parents. 
</t>
  </si>
  <si>
    <t xml:space="preserve">Offrir un parcours vers l’emploi adapté aux primo-arrivants via un One stop shop
•	élaboration d’un un roadmap pour mettre en place la trajectoire socioprofessionnelle choisie 
•	 réorientation vers plusieurs possibilités permettant de mettre son projet en œuvre grâce à l’expertise des acteurs du terrain rassemblés en un seul lieu: 
o	l’autocréation d’emploi: 
▪ séances d’information collectives multilingues; 
▪ séances d’accompagnement entrepreneurial multilingues; 
▪ traduction et adaptation de supports utiles aux entrepreneurs; 
▪ organisation d’une table ronde autour de l’auto création d’emploi pour les primo arrivants rassemblant les principales structures concernées. 
o	la recherche d’emploi: 
              ▪ support pour la rédaction d’un CV 
•	la préparation à un entretien ainsi qu’un module sur les spécificités culturelles liées à l’emploi 
•	l’accompagnement et suivi par un coach 
o	la recherche d’un stage, bénévolat ou formation: aide à la recherche d’un stage, d’un lieu où faire du bénévolat ou d’une formation. 
</t>
  </si>
  <si>
    <t xml:space="preserve">Accompagner les jeunes chercheurs d’emploi inoccupés, en priorité les jeunes chercheurs d’emploi peu qualifiés et éloignés du marché de l’emploi
Dans le cadre de cette action, des méthodes issues du terrain seront appliquées dont l’objectif est d’atteindre un public très éloigné du marché en raccourcissant au maximum la période d’inactivité des jeunes.  Dans le cadre de la lutte contre le chômage des jeunes, le soutien proposé sera adapté aux réalités de vie de chaque jeune chercheur d’emploi. Le soutien s'appuie donc sur une méthodologie où le jeune est au centre plutôt que d'imposer une méthodologie issue d’un service public de l’emploi (SPE). 
Les actions soutenues concernent entre autres: 
-	renouer le contact et la confiance entre le jeune en décrochage et les institutions; 
-	élaborer un plan professionnel; 
-	prospecter l’offre d'emploi, de stage, de formation etc.; 
-	accompagner de manière individuelle et personnalisée et orienter vers un emploi, un stage, une formation ou une reprise; 
-	créer des opportunités de stage ou d'emploi pour le jeune en s'appuyant sur le réseau d'employeurs; 
-	accompagner le jeune durant l’emploi, le stage, la formation ou les études; 
fournir un suivi « après orientation » afin de contribuer à la pérennité de la solution pour le jeune. </t>
  </si>
  <si>
    <t>Accompagnement de jeunes NEET</t>
  </si>
  <si>
    <t>Nom de l'opérateur</t>
  </si>
  <si>
    <t>P21.27/4.1.3/YM/C4Y</t>
  </si>
  <si>
    <t>P21.27/4.1.2/TB/JUMP</t>
  </si>
  <si>
    <t>P21.27/4.1.2/NEET/SBS/BNJ</t>
  </si>
  <si>
    <t>P21.27/4.1.2/NEETS/RB/PYF</t>
  </si>
  <si>
    <t>P21.27/4.1.2/NEETS/PLS/100</t>
  </si>
  <si>
    <t>P21.27/4.8.4/SA/OLINA</t>
  </si>
  <si>
    <t>P21.27/4.1.2/MLF/JEEP</t>
  </si>
  <si>
    <t>P21.27/4.8.4/SA/RMH</t>
  </si>
  <si>
    <t>P21.27/4.8.4/SA/ALAD</t>
  </si>
  <si>
    <t>P21.27/4.8.4/SA/AQUA</t>
  </si>
  <si>
    <t>P21.27/4.8.4/SA/RIBAM</t>
  </si>
  <si>
    <t>P21.27/4.8.4/SA/BABY</t>
  </si>
  <si>
    <t>P21.27/4.8.4/SA/ADV</t>
  </si>
  <si>
    <t>P21.27/4.8.4/SA/UKEL</t>
  </si>
  <si>
    <t>P21.27/4.1.2/NEETS/JES/BNJ</t>
  </si>
  <si>
    <t>P21.27/4.1.2/NEETS/INBRU</t>
  </si>
  <si>
    <t>P21.27/4.1.2/NEETS/GI/KET</t>
  </si>
  <si>
    <t>P21.27/4.8.4/SA/ESPE</t>
  </si>
  <si>
    <t>P21.27/4.1.2/NEET/D'BROEJ/VNNS</t>
  </si>
  <si>
    <t>P21.27/4.8.4/SA/CARD</t>
  </si>
  <si>
    <t xml:space="preserve"> P21.27/4.8.4/CPAS/WSP</t>
  </si>
  <si>
    <t xml:space="preserve"> P21.27/4.8.4/CPAS/WSL</t>
  </si>
  <si>
    <t xml:space="preserve"> P21.27/4.8.4/CPAS/WB</t>
  </si>
  <si>
    <t xml:space="preserve"> P21.27/4.8.4/CPAS/SCH</t>
  </si>
  <si>
    <t xml:space="preserve"> P21.27/4.8.4/CPAS/SJTN</t>
  </si>
  <si>
    <t xml:space="preserve"> P21.27/4.8.4/CPAS/SG</t>
  </si>
  <si>
    <t xml:space="preserve"> P21.27/4.8.4/CPAS/MSJ</t>
  </si>
  <si>
    <t xml:space="preserve"> P21.27/4.8.4/CPAS/KK</t>
  </si>
  <si>
    <t xml:space="preserve"> P21.27/4.8.4/CPAS/JTT</t>
  </si>
  <si>
    <t xml:space="preserve"> P21.27/4.8.4/CPAS/GAN</t>
  </si>
  <si>
    <t xml:space="preserve"> P21.27/4.8.4/CPAS/FOR</t>
  </si>
  <si>
    <t xml:space="preserve"> P21.27/4.8.4/CPAS/BXL</t>
  </si>
  <si>
    <t xml:space="preserve"> P21.27/4.8.4/CPAS/BSA</t>
  </si>
  <si>
    <t xml:space="preserve"> P21.27/4.8.4/CPAS/UCC</t>
  </si>
  <si>
    <t xml:space="preserve"> P21.27/4.8.4/CPAS/IXL</t>
  </si>
  <si>
    <t xml:space="preserve"> P21.27/4.8.4/CPAS/EVE</t>
  </si>
  <si>
    <t xml:space="preserve"> P21.27/4.8.4/CPAS/ETT</t>
  </si>
  <si>
    <t xml:space="preserve"> P21.27/4.8.4/CPAS/AUD</t>
  </si>
  <si>
    <t xml:space="preserve"> P21.27/4.8.4/CPAS/AND</t>
  </si>
  <si>
    <t>P21.27/4.8.4/SA/CARS</t>
  </si>
  <si>
    <t>P21.27/4.1.2/NEETS/BN/TJ</t>
  </si>
  <si>
    <t>P21.27/4.1.2/NEETS/A2W/CJ</t>
  </si>
  <si>
    <t>P21.27/4.1.3/INT/ALMA</t>
  </si>
  <si>
    <t>P21.27/4.1.2/INT/EFJ</t>
  </si>
  <si>
    <t>P21.27/4.1.1/INT/GRAE</t>
  </si>
  <si>
    <t>P21.27/4.1.2/INT/SYG</t>
  </si>
  <si>
    <t>P21.27/4.1.1/INT/LINK</t>
  </si>
  <si>
    <t>P21.27/4.1.1/INT/SELECT</t>
  </si>
  <si>
    <t>P21.27/4.8.4/BAPA/VIA</t>
  </si>
  <si>
    <t>P21.27/4.8.4/BAPA/CONVIVIAL</t>
  </si>
  <si>
    <t>Code unique</t>
  </si>
  <si>
    <t>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</si>
</sst>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 &quot;€&quot;"/>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xf numFmtId="14" fontId="0" fillId="0" borderId="0" xfId="0" applyNumberFormat="1"/>
    <xf numFmtId="0" fontId="0" fillId="0" borderId="10" xfId="0" applyFill="1" applyBorder="1"/>
    <xf numFmtId="0" fontId="0" fillId="0" borderId="10" xfId="0" quotePrefix="1" applyFill="1" applyBorder="1" applyAlignment="1"/>
    <xf numFmtId="14" fontId="18" fillId="0" borderId="10" xfId="0" applyNumberFormat="1" applyFont="1" applyFill="1" applyBorder="1"/>
    <xf numFmtId="164" fontId="18" fillId="0" borderId="10" xfId="0" applyNumberFormat="1" applyFont="1" applyFill="1" applyBorder="1"/>
    <xf numFmtId="9" fontId="0" fillId="0" borderId="10" xfId="0" applyNumberFormat="1" applyFill="1" applyBorder="1" applyAlignment="1">
      <alignment horizontal="center"/>
    </xf>
    <xf numFmtId="0" fontId="0" fillId="0" borderId="10" xfId="0" applyFill="1" applyBorder="1" applyAlignment="1"/>
    <xf numFmtId="164" fontId="18" fillId="0" borderId="10" xfId="1" applyNumberFormat="1" applyFont="1" applyFill="1" applyBorder="1"/>
    <xf numFmtId="14" fontId="18" fillId="0" borderId="10" xfId="0" applyNumberFormat="1" applyFont="1" applyFill="1" applyBorder="1" applyAlignment="1">
      <alignment horizontal="right"/>
    </xf>
    <xf numFmtId="164" fontId="18" fillId="0" borderId="10" xfId="1" applyNumberFormat="1" applyFont="1" applyFill="1" applyBorder="1" applyAlignment="1"/>
    <xf numFmtId="0" fontId="0" fillId="0" borderId="10" xfId="0" applyFont="1" applyFill="1" applyBorder="1"/>
    <xf numFmtId="0" fontId="0" fillId="0" borderId="10" xfId="0" applyFill="1" applyBorder="1" applyAlignment="1">
      <alignment horizontal="left" vertical="top" wrapText="1"/>
    </xf>
    <xf numFmtId="14" fontId="0" fillId="0" borderId="10" xfId="0" applyNumberFormat="1" applyFill="1" applyBorder="1" applyAlignment="1">
      <alignment horizontal="left" vertical="top" wrapText="1"/>
    </xf>
    <xf numFmtId="0" fontId="0" fillId="0" borderId="0" xfId="0" applyFill="1" applyAlignment="1">
      <alignment horizontal="left" vertical="top"/>
    </xf>
    <xf numFmtId="0" fontId="0" fillId="0" borderId="0" xfId="0" applyFill="1"/>
    <xf numFmtId="0" fontId="0" fillId="0" borderId="10" xfId="0" applyFill="1" applyBorder="1" applyAlignment="1">
      <alignment horizontal="left" vertical="top"/>
    </xf>
    <xf numFmtId="164" fontId="18" fillId="0" borderId="10" xfId="1" applyNumberFormat="1" applyFont="1" applyFill="1" applyBorder="1" applyAlignment="1">
      <alignment horizontal="right"/>
    </xf>
    <xf numFmtId="164" fontId="18" fillId="0" borderId="10" xfId="1" applyNumberFormat="1" applyFont="1" applyFill="1" applyBorder="1" applyAlignment="1">
      <alignment horizontal="right" wrapText="1"/>
    </xf>
    <xf numFmtId="164" fontId="18" fillId="0" borderId="10" xfId="1" applyNumberFormat="1" applyFont="1" applyFill="1" applyBorder="1" applyAlignment="1">
      <alignment horizontal="right" vertical="center" wrapText="1"/>
    </xf>
    <xf numFmtId="164" fontId="18" fillId="0" borderId="10" xfId="1" applyNumberFormat="1" applyFont="1" applyFill="1" applyBorder="1" applyAlignment="1">
      <alignment horizontal="right" vertical="center"/>
    </xf>
    <xf numFmtId="0" fontId="0" fillId="33" borderId="10" xfId="0" applyFill="1" applyBorder="1"/>
    <xf numFmtId="0" fontId="0" fillId="33" borderId="10" xfId="0" applyFill="1" applyBorder="1" applyAlignment="1"/>
    <xf numFmtId="14" fontId="18" fillId="33" borderId="10" xfId="0" applyNumberFormat="1" applyFont="1" applyFill="1" applyBorder="1"/>
    <xf numFmtId="14" fontId="18" fillId="33" borderId="10" xfId="0" applyNumberFormat="1" applyFont="1" applyFill="1" applyBorder="1" applyAlignment="1">
      <alignment horizontal="right"/>
    </xf>
    <xf numFmtId="164" fontId="18" fillId="33" borderId="10" xfId="1" applyNumberFormat="1" applyFont="1" applyFill="1" applyBorder="1" applyAlignment="1">
      <alignment horizontal="right"/>
    </xf>
    <xf numFmtId="9" fontId="0" fillId="33" borderId="10" xfId="0" applyNumberFormat="1" applyFill="1" applyBorder="1" applyAlignment="1">
      <alignment horizontal="center"/>
    </xf>
    <xf numFmtId="0" fontId="0" fillId="33" borderId="0" xfId="0" applyFill="1"/>
    <xf numFmtId="164" fontId="18" fillId="33" borderId="10" xfId="1" applyNumberFormat="1" applyFont="1" applyFill="1" applyBorder="1" applyAlignment="1">
      <alignment horizontal="right" wrapText="1"/>
    </xf>
  </cellXfs>
  <cellStyles count="43">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Monétaire" xfId="1" builtinId="4"/>
    <cellStyle name="Neutre" xfId="9" builtinId="28" customBuiltin="1"/>
    <cellStyle name="Normal" xfId="0" builtinId="0"/>
    <cellStyle name="Note" xfId="16" builtinId="10"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3339-95CA-4E74-8985-01B0FFF60DEF}">
  <dimension ref="A1:L97"/>
  <sheetViews>
    <sheetView tabSelected="1" zoomScale="80" zoomScaleNormal="80" workbookViewId="0">
      <selection activeCell="E91" sqref="E91"/>
    </sheetView>
  </sheetViews>
  <sheetFormatPr baseColWidth="10" defaultRowHeight="14.4" x14ac:dyDescent="0.3"/>
  <cols>
    <col min="1" max="1" width="54.109375" bestFit="1" customWidth="1"/>
    <col min="2" max="2" width="33.21875" style="15" customWidth="1"/>
    <col min="3" max="4" width="20.77734375" customWidth="1"/>
    <col min="5" max="7" width="20.77734375" style="1" customWidth="1"/>
    <col min="8" max="11" width="20.77734375" customWidth="1"/>
    <col min="12" max="12" width="154.44140625" bestFit="1" customWidth="1"/>
  </cols>
  <sheetData>
    <row r="1" spans="1:12" s="14" customFormat="1" ht="72" x14ac:dyDescent="0.3">
      <c r="A1" s="12" t="s">
        <v>89</v>
      </c>
      <c r="B1" s="16" t="s">
        <v>140</v>
      </c>
      <c r="C1" s="12" t="s">
        <v>1</v>
      </c>
      <c r="D1" s="12" t="s">
        <v>56</v>
      </c>
      <c r="E1" s="13" t="s">
        <v>2</v>
      </c>
      <c r="F1" s="13" t="s">
        <v>57</v>
      </c>
      <c r="G1" s="12" t="s">
        <v>58</v>
      </c>
      <c r="H1" s="12" t="s">
        <v>0</v>
      </c>
      <c r="I1" s="12" t="s">
        <v>59</v>
      </c>
      <c r="J1" s="12" t="s">
        <v>60</v>
      </c>
      <c r="K1" s="12" t="s">
        <v>61</v>
      </c>
      <c r="L1" s="12" t="s">
        <v>62</v>
      </c>
    </row>
    <row r="2" spans="1:12" s="15" customFormat="1" x14ac:dyDescent="0.3">
      <c r="A2" s="2" t="s">
        <v>9</v>
      </c>
      <c r="B2" s="2" t="s">
        <v>131</v>
      </c>
      <c r="C2" s="2" t="s">
        <v>88</v>
      </c>
      <c r="D2" s="3" t="s">
        <v>87</v>
      </c>
      <c r="E2" s="4">
        <v>44562</v>
      </c>
      <c r="F2" s="4">
        <v>44926</v>
      </c>
      <c r="G2" s="5">
        <v>154237.49</v>
      </c>
      <c r="H2" s="2" t="s">
        <v>55</v>
      </c>
      <c r="I2" s="2" t="s">
        <v>63</v>
      </c>
      <c r="J2" s="6">
        <v>0.4</v>
      </c>
      <c r="K2" s="6" t="s">
        <v>76</v>
      </c>
      <c r="L2" s="2" t="s">
        <v>65</v>
      </c>
    </row>
    <row r="3" spans="1:12" s="15" customFormat="1" x14ac:dyDescent="0.3">
      <c r="A3" s="2" t="s">
        <v>10</v>
      </c>
      <c r="B3" s="2" t="s">
        <v>130</v>
      </c>
      <c r="C3" s="2" t="s">
        <v>88</v>
      </c>
      <c r="D3" s="3" t="s">
        <v>87</v>
      </c>
      <c r="E3" s="4">
        <v>44562</v>
      </c>
      <c r="F3" s="4">
        <v>44926</v>
      </c>
      <c r="G3" s="5">
        <v>328594</v>
      </c>
      <c r="H3" s="2" t="s">
        <v>55</v>
      </c>
      <c r="I3" s="2" t="s">
        <v>63</v>
      </c>
      <c r="J3" s="6">
        <v>0.4</v>
      </c>
      <c r="K3" s="6" t="s">
        <v>76</v>
      </c>
      <c r="L3" s="2" t="s">
        <v>65</v>
      </c>
    </row>
    <row r="4" spans="1:12" s="15" customFormat="1" x14ac:dyDescent="0.3">
      <c r="A4" s="2" t="s">
        <v>11</v>
      </c>
      <c r="B4" s="2" t="s">
        <v>108</v>
      </c>
      <c r="C4" s="2" t="s">
        <v>88</v>
      </c>
      <c r="D4" s="3" t="s">
        <v>87</v>
      </c>
      <c r="E4" s="4">
        <v>44562</v>
      </c>
      <c r="F4" s="4">
        <v>44926</v>
      </c>
      <c r="G4" s="5">
        <v>169749.12</v>
      </c>
      <c r="H4" s="2" t="s">
        <v>55</v>
      </c>
      <c r="I4" s="2" t="s">
        <v>63</v>
      </c>
      <c r="J4" s="6">
        <v>0.4</v>
      </c>
      <c r="K4" s="6" t="s">
        <v>76</v>
      </c>
      <c r="L4" s="2" t="s">
        <v>65</v>
      </c>
    </row>
    <row r="5" spans="1:12" s="15" customFormat="1" x14ac:dyDescent="0.3">
      <c r="A5" s="2" t="s">
        <v>12</v>
      </c>
      <c r="B5" s="2" t="s">
        <v>106</v>
      </c>
      <c r="C5" s="2" t="s">
        <v>88</v>
      </c>
      <c r="D5" s="3" t="s">
        <v>87</v>
      </c>
      <c r="E5" s="4">
        <v>44562</v>
      </c>
      <c r="F5" s="4">
        <v>44926</v>
      </c>
      <c r="G5" s="5">
        <v>213880.06</v>
      </c>
      <c r="H5" s="2" t="s">
        <v>55</v>
      </c>
      <c r="I5" s="2" t="s">
        <v>63</v>
      </c>
      <c r="J5" s="6">
        <v>0.4</v>
      </c>
      <c r="K5" s="6" t="s">
        <v>76</v>
      </c>
      <c r="L5" s="2" t="s">
        <v>65</v>
      </c>
    </row>
    <row r="6" spans="1:12" s="15" customFormat="1" x14ac:dyDescent="0.3">
      <c r="A6" s="2" t="s">
        <v>13</v>
      </c>
      <c r="B6" s="2" t="s">
        <v>105</v>
      </c>
      <c r="C6" s="2" t="s">
        <v>88</v>
      </c>
      <c r="D6" s="3" t="s">
        <v>87</v>
      </c>
      <c r="E6" s="4">
        <v>44562</v>
      </c>
      <c r="F6" s="4">
        <v>44926</v>
      </c>
      <c r="G6" s="5">
        <v>274088.31</v>
      </c>
      <c r="H6" s="2" t="s">
        <v>55</v>
      </c>
      <c r="I6" s="2" t="s">
        <v>63</v>
      </c>
      <c r="J6" s="6">
        <v>0.4</v>
      </c>
      <c r="K6" s="6" t="s">
        <v>76</v>
      </c>
      <c r="L6" s="2" t="s">
        <v>65</v>
      </c>
    </row>
    <row r="7" spans="1:12" s="15" customFormat="1" x14ac:dyDescent="0.3">
      <c r="A7" s="2" t="s">
        <v>14</v>
      </c>
      <c r="B7" s="2" t="s">
        <v>104</v>
      </c>
      <c r="C7" s="2" t="s">
        <v>88</v>
      </c>
      <c r="D7" s="3" t="s">
        <v>87</v>
      </c>
      <c r="E7" s="4">
        <v>44562</v>
      </c>
      <c r="F7" s="4">
        <v>44926</v>
      </c>
      <c r="G7" s="5">
        <v>330030.21000000002</v>
      </c>
      <c r="H7" s="2" t="s">
        <v>55</v>
      </c>
      <c r="I7" s="2" t="s">
        <v>63</v>
      </c>
      <c r="J7" s="6">
        <v>0.4</v>
      </c>
      <c r="K7" s="6" t="s">
        <v>76</v>
      </c>
      <c r="L7" s="2" t="s">
        <v>65</v>
      </c>
    </row>
    <row r="8" spans="1:12" s="15" customFormat="1" x14ac:dyDescent="0.3">
      <c r="A8" s="2" t="s">
        <v>15</v>
      </c>
      <c r="B8" s="2" t="s">
        <v>94</v>
      </c>
      <c r="C8" s="2" t="s">
        <v>88</v>
      </c>
      <c r="D8" s="3" t="s">
        <v>87</v>
      </c>
      <c r="E8" s="4">
        <v>44562</v>
      </c>
      <c r="F8" s="4">
        <v>44926</v>
      </c>
      <c r="G8" s="5">
        <v>145290.18</v>
      </c>
      <c r="H8" s="2" t="s">
        <v>55</v>
      </c>
      <c r="I8" s="2" t="s">
        <v>63</v>
      </c>
      <c r="J8" s="6">
        <v>0.4</v>
      </c>
      <c r="K8" s="6" t="s">
        <v>76</v>
      </c>
      <c r="L8" s="2" t="s">
        <v>65</v>
      </c>
    </row>
    <row r="9" spans="1:12" s="15" customFormat="1" x14ac:dyDescent="0.3">
      <c r="A9" s="2" t="s">
        <v>75</v>
      </c>
      <c r="B9" s="2" t="s">
        <v>93</v>
      </c>
      <c r="C9" s="2" t="s">
        <v>88</v>
      </c>
      <c r="D9" s="3" t="s">
        <v>87</v>
      </c>
      <c r="E9" s="4">
        <v>44562</v>
      </c>
      <c r="F9" s="4">
        <v>44926</v>
      </c>
      <c r="G9" s="5">
        <v>279354.40000000002</v>
      </c>
      <c r="H9" s="2" t="s">
        <v>55</v>
      </c>
      <c r="I9" s="2" t="s">
        <v>63</v>
      </c>
      <c r="J9" s="6">
        <v>0.4</v>
      </c>
      <c r="K9" s="6" t="s">
        <v>76</v>
      </c>
      <c r="L9" s="2" t="s">
        <v>65</v>
      </c>
    </row>
    <row r="10" spans="1:12" s="15" customFormat="1" x14ac:dyDescent="0.3">
      <c r="A10" s="2" t="s">
        <v>16</v>
      </c>
      <c r="B10" s="2" t="s">
        <v>92</v>
      </c>
      <c r="C10" s="2" t="s">
        <v>88</v>
      </c>
      <c r="D10" s="3" t="s">
        <v>87</v>
      </c>
      <c r="E10" s="4">
        <v>44562</v>
      </c>
      <c r="F10" s="4">
        <v>44926</v>
      </c>
      <c r="G10" s="5">
        <v>178809.87</v>
      </c>
      <c r="H10" s="2" t="s">
        <v>55</v>
      </c>
      <c r="I10" s="2" t="s">
        <v>63</v>
      </c>
      <c r="J10" s="6">
        <v>0.4</v>
      </c>
      <c r="K10" s="6" t="s">
        <v>76</v>
      </c>
      <c r="L10" s="2" t="s">
        <v>65</v>
      </c>
    </row>
    <row r="11" spans="1:12" s="15" customFormat="1" x14ac:dyDescent="0.3">
      <c r="A11" s="2" t="s">
        <v>9</v>
      </c>
      <c r="B11" s="2" t="s">
        <v>131</v>
      </c>
      <c r="C11" s="2" t="s">
        <v>88</v>
      </c>
      <c r="D11" s="3" t="s">
        <v>87</v>
      </c>
      <c r="E11" s="4">
        <v>44927</v>
      </c>
      <c r="F11" s="4">
        <v>45291</v>
      </c>
      <c r="G11" s="5">
        <v>101329.7</v>
      </c>
      <c r="H11" s="2" t="s">
        <v>55</v>
      </c>
      <c r="I11" s="2" t="s">
        <v>63</v>
      </c>
      <c r="J11" s="6">
        <v>0.4</v>
      </c>
      <c r="K11" s="6" t="s">
        <v>76</v>
      </c>
      <c r="L11" s="2" t="s">
        <v>65</v>
      </c>
    </row>
    <row r="12" spans="1:12" s="15" customFormat="1" x14ac:dyDescent="0.3">
      <c r="A12" s="2" t="s">
        <v>10</v>
      </c>
      <c r="B12" s="2" t="s">
        <v>130</v>
      </c>
      <c r="C12" s="2" t="s">
        <v>88</v>
      </c>
      <c r="D12" s="3" t="s">
        <v>87</v>
      </c>
      <c r="E12" s="4">
        <v>44927</v>
      </c>
      <c r="F12" s="4">
        <v>45291</v>
      </c>
      <c r="G12" s="5">
        <v>238797.97</v>
      </c>
      <c r="H12" s="2" t="s">
        <v>55</v>
      </c>
      <c r="I12" s="2" t="s">
        <v>63</v>
      </c>
      <c r="J12" s="6">
        <v>0.4</v>
      </c>
      <c r="K12" s="6" t="s">
        <v>76</v>
      </c>
      <c r="L12" s="2" t="s">
        <v>65</v>
      </c>
    </row>
    <row r="13" spans="1:12" s="15" customFormat="1" x14ac:dyDescent="0.3">
      <c r="A13" s="2" t="s">
        <v>11</v>
      </c>
      <c r="B13" s="2" t="s">
        <v>108</v>
      </c>
      <c r="C13" s="2" t="s">
        <v>88</v>
      </c>
      <c r="D13" s="3" t="s">
        <v>87</v>
      </c>
      <c r="E13" s="4">
        <v>44927</v>
      </c>
      <c r="F13" s="4">
        <v>45291</v>
      </c>
      <c r="G13" s="5">
        <v>124851.1</v>
      </c>
      <c r="H13" s="2" t="s">
        <v>55</v>
      </c>
      <c r="I13" s="2" t="s">
        <v>63</v>
      </c>
      <c r="J13" s="6">
        <v>0.4</v>
      </c>
      <c r="K13" s="6" t="s">
        <v>76</v>
      </c>
      <c r="L13" s="2" t="s">
        <v>65</v>
      </c>
    </row>
    <row r="14" spans="1:12" s="15" customFormat="1" x14ac:dyDescent="0.3">
      <c r="A14" s="2" t="s">
        <v>12</v>
      </c>
      <c r="B14" s="2" t="s">
        <v>106</v>
      </c>
      <c r="C14" s="2" t="s">
        <v>88</v>
      </c>
      <c r="D14" s="3" t="s">
        <v>87</v>
      </c>
      <c r="E14" s="4">
        <v>44927</v>
      </c>
      <c r="F14" s="4">
        <v>45291</v>
      </c>
      <c r="G14" s="5">
        <v>165809.93</v>
      </c>
      <c r="H14" s="2" t="s">
        <v>55</v>
      </c>
      <c r="I14" s="2" t="s">
        <v>63</v>
      </c>
      <c r="J14" s="6">
        <v>0.4</v>
      </c>
      <c r="K14" s="6" t="s">
        <v>76</v>
      </c>
      <c r="L14" s="2" t="s">
        <v>65</v>
      </c>
    </row>
    <row r="15" spans="1:12" s="15" customFormat="1" x14ac:dyDescent="0.3">
      <c r="A15" s="2" t="s">
        <v>13</v>
      </c>
      <c r="B15" s="2" t="s">
        <v>105</v>
      </c>
      <c r="C15" s="2" t="s">
        <v>88</v>
      </c>
      <c r="D15" s="3" t="s">
        <v>87</v>
      </c>
      <c r="E15" s="4">
        <v>44927</v>
      </c>
      <c r="F15" s="4">
        <v>45291</v>
      </c>
      <c r="G15" s="5">
        <v>226973.26</v>
      </c>
      <c r="H15" s="2" t="s">
        <v>55</v>
      </c>
      <c r="I15" s="2" t="s">
        <v>63</v>
      </c>
      <c r="J15" s="6">
        <v>0.4</v>
      </c>
      <c r="K15" s="6" t="s">
        <v>76</v>
      </c>
      <c r="L15" s="2" t="s">
        <v>65</v>
      </c>
    </row>
    <row r="16" spans="1:12" s="15" customFormat="1" x14ac:dyDescent="0.3">
      <c r="A16" s="2" t="s">
        <v>14</v>
      </c>
      <c r="B16" s="2" t="s">
        <v>104</v>
      </c>
      <c r="C16" s="2" t="s">
        <v>88</v>
      </c>
      <c r="D16" s="3" t="s">
        <v>87</v>
      </c>
      <c r="E16" s="4">
        <v>44927</v>
      </c>
      <c r="F16" s="4">
        <v>45291</v>
      </c>
      <c r="G16" s="5">
        <v>239280.16</v>
      </c>
      <c r="H16" s="2" t="s">
        <v>55</v>
      </c>
      <c r="I16" s="2" t="s">
        <v>63</v>
      </c>
      <c r="J16" s="6">
        <v>0.4</v>
      </c>
      <c r="K16" s="6" t="s">
        <v>76</v>
      </c>
      <c r="L16" s="2" t="s">
        <v>65</v>
      </c>
    </row>
    <row r="17" spans="1:12" s="15" customFormat="1" x14ac:dyDescent="0.3">
      <c r="A17" s="2" t="s">
        <v>15</v>
      </c>
      <c r="B17" s="2" t="s">
        <v>94</v>
      </c>
      <c r="C17" s="2" t="s">
        <v>88</v>
      </c>
      <c r="D17" s="3" t="s">
        <v>87</v>
      </c>
      <c r="E17" s="4">
        <v>44927</v>
      </c>
      <c r="F17" s="4">
        <v>45291</v>
      </c>
      <c r="G17" s="5">
        <v>100392.16</v>
      </c>
      <c r="H17" s="2" t="s">
        <v>55</v>
      </c>
      <c r="I17" s="2" t="s">
        <v>63</v>
      </c>
      <c r="J17" s="6">
        <v>0.4</v>
      </c>
      <c r="K17" s="6" t="s">
        <v>76</v>
      </c>
      <c r="L17" s="2" t="s">
        <v>65</v>
      </c>
    </row>
    <row r="18" spans="1:12" s="15" customFormat="1" x14ac:dyDescent="0.3">
      <c r="A18" s="2" t="s">
        <v>75</v>
      </c>
      <c r="B18" s="2" t="s">
        <v>93</v>
      </c>
      <c r="C18" s="2" t="s">
        <v>88</v>
      </c>
      <c r="D18" s="3" t="s">
        <v>87</v>
      </c>
      <c r="E18" s="4">
        <v>44927</v>
      </c>
      <c r="F18" s="4">
        <v>45291</v>
      </c>
      <c r="G18" s="5">
        <v>218660.93</v>
      </c>
      <c r="H18" s="2" t="s">
        <v>55</v>
      </c>
      <c r="I18" s="2" t="s">
        <v>63</v>
      </c>
      <c r="J18" s="6">
        <v>0.4</v>
      </c>
      <c r="K18" s="6" t="s">
        <v>76</v>
      </c>
      <c r="L18" s="2" t="s">
        <v>65</v>
      </c>
    </row>
    <row r="19" spans="1:12" s="15" customFormat="1" x14ac:dyDescent="0.3">
      <c r="A19" s="2" t="s">
        <v>16</v>
      </c>
      <c r="B19" s="2" t="s">
        <v>92</v>
      </c>
      <c r="C19" s="2" t="s">
        <v>88</v>
      </c>
      <c r="D19" s="3" t="s">
        <v>87</v>
      </c>
      <c r="E19" s="4">
        <v>44927</v>
      </c>
      <c r="F19" s="4">
        <v>45291</v>
      </c>
      <c r="G19" s="5">
        <v>145803.23000000001</v>
      </c>
      <c r="H19" s="2" t="s">
        <v>55</v>
      </c>
      <c r="I19" s="2" t="s">
        <v>63</v>
      </c>
      <c r="J19" s="6">
        <v>0.4</v>
      </c>
      <c r="K19" s="6" t="s">
        <v>76</v>
      </c>
      <c r="L19" s="2" t="s">
        <v>65</v>
      </c>
    </row>
    <row r="20" spans="1:12" s="15" customFormat="1" x14ac:dyDescent="0.3">
      <c r="A20" s="2" t="s">
        <v>3</v>
      </c>
      <c r="B20" s="2" t="s">
        <v>133</v>
      </c>
      <c r="C20" s="2" t="s">
        <v>51</v>
      </c>
      <c r="D20" s="7" t="s">
        <v>80</v>
      </c>
      <c r="E20" s="4">
        <v>44927</v>
      </c>
      <c r="F20" s="4">
        <v>45291</v>
      </c>
      <c r="G20" s="8">
        <f>18942706/5</f>
        <v>3788541.2</v>
      </c>
      <c r="H20" s="2" t="s">
        <v>55</v>
      </c>
      <c r="I20" s="2" t="s">
        <v>63</v>
      </c>
      <c r="J20" s="6">
        <v>0.4</v>
      </c>
      <c r="K20" s="6" t="s">
        <v>76</v>
      </c>
      <c r="L20" s="2" t="s">
        <v>65</v>
      </c>
    </row>
    <row r="21" spans="1:12" s="15" customFormat="1" x14ac:dyDescent="0.3">
      <c r="A21" s="2" t="s">
        <v>17</v>
      </c>
      <c r="B21" s="2" t="s">
        <v>128</v>
      </c>
      <c r="C21" s="2" t="s">
        <v>18</v>
      </c>
      <c r="D21" s="7" t="s">
        <v>84</v>
      </c>
      <c r="E21" s="9">
        <v>44562</v>
      </c>
      <c r="F21" s="4">
        <v>44926</v>
      </c>
      <c r="G21" s="10">
        <v>542693.55000000005</v>
      </c>
      <c r="H21" s="2" t="s">
        <v>55</v>
      </c>
      <c r="I21" s="2" t="s">
        <v>64</v>
      </c>
      <c r="J21" s="6">
        <v>0.4</v>
      </c>
      <c r="K21" s="6" t="s">
        <v>76</v>
      </c>
      <c r="L21" s="2" t="s">
        <v>66</v>
      </c>
    </row>
    <row r="22" spans="1:12" s="15" customFormat="1" x14ac:dyDescent="0.3">
      <c r="A22" s="2" t="s">
        <v>19</v>
      </c>
      <c r="B22" s="2" t="s">
        <v>127</v>
      </c>
      <c r="C22" s="2" t="s">
        <v>18</v>
      </c>
      <c r="D22" s="7" t="s">
        <v>84</v>
      </c>
      <c r="E22" s="9">
        <v>44562</v>
      </c>
      <c r="F22" s="4">
        <v>44926</v>
      </c>
      <c r="G22" s="10">
        <v>130354.51</v>
      </c>
      <c r="H22" s="2" t="s">
        <v>55</v>
      </c>
      <c r="I22" s="2" t="s">
        <v>64</v>
      </c>
      <c r="J22" s="6">
        <v>0.4</v>
      </c>
      <c r="K22" s="6" t="s">
        <v>76</v>
      </c>
      <c r="L22" s="2" t="s">
        <v>66</v>
      </c>
    </row>
    <row r="23" spans="1:12" s="15" customFormat="1" x14ac:dyDescent="0.3">
      <c r="A23" s="2" t="s">
        <v>20</v>
      </c>
      <c r="B23" s="2" t="s">
        <v>122</v>
      </c>
      <c r="C23" s="2" t="s">
        <v>18</v>
      </c>
      <c r="D23" s="7" t="s">
        <v>84</v>
      </c>
      <c r="E23" s="9">
        <v>44562</v>
      </c>
      <c r="F23" s="4">
        <v>44926</v>
      </c>
      <c r="G23" s="10">
        <v>128573.73</v>
      </c>
      <c r="H23" s="2" t="s">
        <v>55</v>
      </c>
      <c r="I23" s="2" t="s">
        <v>64</v>
      </c>
      <c r="J23" s="6">
        <v>0.4</v>
      </c>
      <c r="K23" s="6" t="s">
        <v>76</v>
      </c>
      <c r="L23" s="2" t="s">
        <v>66</v>
      </c>
    </row>
    <row r="24" spans="1:12" s="15" customFormat="1" x14ac:dyDescent="0.3">
      <c r="A24" s="2" t="s">
        <v>21</v>
      </c>
      <c r="B24" s="2" t="s">
        <v>121</v>
      </c>
      <c r="C24" s="2" t="s">
        <v>18</v>
      </c>
      <c r="D24" s="7" t="s">
        <v>84</v>
      </c>
      <c r="E24" s="9">
        <v>44562</v>
      </c>
      <c r="F24" s="4">
        <v>44926</v>
      </c>
      <c r="G24" s="10">
        <v>635877.39</v>
      </c>
      <c r="H24" s="2" t="s">
        <v>55</v>
      </c>
      <c r="I24" s="2" t="s">
        <v>64</v>
      </c>
      <c r="J24" s="6">
        <v>0.4</v>
      </c>
      <c r="K24" s="6" t="s">
        <v>76</v>
      </c>
      <c r="L24" s="2" t="s">
        <v>66</v>
      </c>
    </row>
    <row r="25" spans="1:12" s="15" customFormat="1" x14ac:dyDescent="0.3">
      <c r="A25" s="2" t="s">
        <v>22</v>
      </c>
      <c r="B25" s="2" t="s">
        <v>126</v>
      </c>
      <c r="C25" s="2" t="s">
        <v>18</v>
      </c>
      <c r="D25" s="7" t="s">
        <v>84</v>
      </c>
      <c r="E25" s="9">
        <v>44562</v>
      </c>
      <c r="F25" s="4">
        <v>44926</v>
      </c>
      <c r="G25" s="10">
        <v>219473.25</v>
      </c>
      <c r="H25" s="2" t="s">
        <v>55</v>
      </c>
      <c r="I25" s="2" t="s">
        <v>64</v>
      </c>
      <c r="J25" s="6">
        <v>0.4</v>
      </c>
      <c r="K25" s="6" t="s">
        <v>76</v>
      </c>
      <c r="L25" s="2" t="s">
        <v>66</v>
      </c>
    </row>
    <row r="26" spans="1:12" s="15" customFormat="1" x14ac:dyDescent="0.3">
      <c r="A26" s="2" t="s">
        <v>23</v>
      </c>
      <c r="B26" s="2" t="s">
        <v>125</v>
      </c>
      <c r="C26" s="2" t="s">
        <v>18</v>
      </c>
      <c r="D26" s="7" t="s">
        <v>84</v>
      </c>
      <c r="E26" s="9">
        <v>44562</v>
      </c>
      <c r="F26" s="4">
        <v>44926</v>
      </c>
      <c r="G26" s="10">
        <v>219294.07999999999</v>
      </c>
      <c r="H26" s="2" t="s">
        <v>55</v>
      </c>
      <c r="I26" s="2" t="s">
        <v>64</v>
      </c>
      <c r="J26" s="6">
        <v>0.4</v>
      </c>
      <c r="K26" s="6" t="s">
        <v>76</v>
      </c>
      <c r="L26" s="2" t="s">
        <v>66</v>
      </c>
    </row>
    <row r="27" spans="1:12" s="15" customFormat="1" x14ac:dyDescent="0.3">
      <c r="A27" s="2" t="s">
        <v>24</v>
      </c>
      <c r="B27" s="2" t="s">
        <v>120</v>
      </c>
      <c r="C27" s="2" t="s">
        <v>18</v>
      </c>
      <c r="D27" s="7" t="s">
        <v>84</v>
      </c>
      <c r="E27" s="9">
        <v>44562</v>
      </c>
      <c r="F27" s="4">
        <v>44926</v>
      </c>
      <c r="G27" s="10">
        <v>272036.92</v>
      </c>
      <c r="H27" s="2" t="s">
        <v>55</v>
      </c>
      <c r="I27" s="2" t="s">
        <v>64</v>
      </c>
      <c r="J27" s="6">
        <v>0.4</v>
      </c>
      <c r="K27" s="6" t="s">
        <v>76</v>
      </c>
      <c r="L27" s="2" t="s">
        <v>66</v>
      </c>
    </row>
    <row r="28" spans="1:12" s="15" customFormat="1" x14ac:dyDescent="0.3">
      <c r="A28" s="2" t="s">
        <v>25</v>
      </c>
      <c r="B28" s="2" t="s">
        <v>119</v>
      </c>
      <c r="C28" s="2" t="s">
        <v>18</v>
      </c>
      <c r="D28" s="7" t="s">
        <v>84</v>
      </c>
      <c r="E28" s="9">
        <v>44562</v>
      </c>
      <c r="F28" s="4">
        <v>44926</v>
      </c>
      <c r="G28" s="10">
        <v>116278.47</v>
      </c>
      <c r="H28" s="2" t="s">
        <v>55</v>
      </c>
      <c r="I28" s="2" t="s">
        <v>64</v>
      </c>
      <c r="J28" s="6">
        <v>0.4</v>
      </c>
      <c r="K28" s="6" t="s">
        <v>76</v>
      </c>
      <c r="L28" s="2" t="s">
        <v>66</v>
      </c>
    </row>
    <row r="29" spans="1:12" s="15" customFormat="1" x14ac:dyDescent="0.3">
      <c r="A29" s="2" t="s">
        <v>26</v>
      </c>
      <c r="B29" s="2" t="s">
        <v>118</v>
      </c>
      <c r="C29" s="2" t="s">
        <v>18</v>
      </c>
      <c r="D29" s="7" t="s">
        <v>84</v>
      </c>
      <c r="E29" s="9">
        <v>44562</v>
      </c>
      <c r="F29" s="4">
        <v>44926</v>
      </c>
      <c r="G29" s="10">
        <v>192072.28</v>
      </c>
      <c r="H29" s="2" t="s">
        <v>55</v>
      </c>
      <c r="I29" s="2" t="s">
        <v>64</v>
      </c>
      <c r="J29" s="6">
        <v>0.4</v>
      </c>
      <c r="K29" s="6" t="s">
        <v>76</v>
      </c>
      <c r="L29" s="2" t="s">
        <v>66</v>
      </c>
    </row>
    <row r="30" spans="1:12" s="15" customFormat="1" x14ac:dyDescent="0.3">
      <c r="A30" s="2" t="s">
        <v>27</v>
      </c>
      <c r="B30" s="2" t="s">
        <v>117</v>
      </c>
      <c r="C30" s="2" t="s">
        <v>18</v>
      </c>
      <c r="D30" s="7" t="s">
        <v>84</v>
      </c>
      <c r="E30" s="9">
        <v>44562</v>
      </c>
      <c r="F30" s="4">
        <v>44926</v>
      </c>
      <c r="G30" s="10">
        <v>140165.69</v>
      </c>
      <c r="H30" s="2" t="s">
        <v>55</v>
      </c>
      <c r="I30" s="2" t="s">
        <v>64</v>
      </c>
      <c r="J30" s="6">
        <v>0.4</v>
      </c>
      <c r="K30" s="6" t="s">
        <v>76</v>
      </c>
      <c r="L30" s="2" t="s">
        <v>66</v>
      </c>
    </row>
    <row r="31" spans="1:12" s="15" customFormat="1" x14ac:dyDescent="0.3">
      <c r="A31" s="2" t="s">
        <v>28</v>
      </c>
      <c r="B31" s="2" t="s">
        <v>116</v>
      </c>
      <c r="C31" s="2" t="s">
        <v>18</v>
      </c>
      <c r="D31" s="7" t="s">
        <v>84</v>
      </c>
      <c r="E31" s="9">
        <v>44562</v>
      </c>
      <c r="F31" s="4">
        <v>44926</v>
      </c>
      <c r="G31" s="10">
        <v>578320.71</v>
      </c>
      <c r="H31" s="2" t="s">
        <v>55</v>
      </c>
      <c r="I31" s="2" t="s">
        <v>64</v>
      </c>
      <c r="J31" s="6">
        <v>0.4</v>
      </c>
      <c r="K31" s="6" t="s">
        <v>76</v>
      </c>
      <c r="L31" s="2" t="s">
        <v>66</v>
      </c>
    </row>
    <row r="32" spans="1:12" s="15" customFormat="1" x14ac:dyDescent="0.3">
      <c r="A32" s="2" t="s">
        <v>29</v>
      </c>
      <c r="B32" s="2" t="s">
        <v>113</v>
      </c>
      <c r="C32" s="2" t="s">
        <v>18</v>
      </c>
      <c r="D32" s="7" t="s">
        <v>84</v>
      </c>
      <c r="E32" s="9">
        <v>44562</v>
      </c>
      <c r="F32" s="4">
        <v>44926</v>
      </c>
      <c r="G32" s="10">
        <v>636511.29</v>
      </c>
      <c r="H32" s="2" t="s">
        <v>55</v>
      </c>
      <c r="I32" s="2" t="s">
        <v>64</v>
      </c>
      <c r="J32" s="6">
        <v>0.4</v>
      </c>
      <c r="K32" s="6" t="s">
        <v>76</v>
      </c>
      <c r="L32" s="2" t="s">
        <v>66</v>
      </c>
    </row>
    <row r="33" spans="1:12" s="15" customFormat="1" x14ac:dyDescent="0.3">
      <c r="A33" s="2" t="s">
        <v>30</v>
      </c>
      <c r="B33" s="2" t="s">
        <v>115</v>
      </c>
      <c r="C33" s="2" t="s">
        <v>18</v>
      </c>
      <c r="D33" s="7" t="s">
        <v>84</v>
      </c>
      <c r="E33" s="9">
        <v>44562</v>
      </c>
      <c r="F33" s="4">
        <v>44926</v>
      </c>
      <c r="G33" s="10">
        <v>269173.96999999997</v>
      </c>
      <c r="H33" s="2" t="s">
        <v>55</v>
      </c>
      <c r="I33" s="2" t="s">
        <v>64</v>
      </c>
      <c r="J33" s="6">
        <v>0.4</v>
      </c>
      <c r="K33" s="6" t="s">
        <v>76</v>
      </c>
      <c r="L33" s="2" t="s">
        <v>66</v>
      </c>
    </row>
    <row r="34" spans="1:12" s="15" customFormat="1" x14ac:dyDescent="0.3">
      <c r="A34" s="2" t="s">
        <v>31</v>
      </c>
      <c r="B34" s="2" t="s">
        <v>114</v>
      </c>
      <c r="C34" s="2" t="s">
        <v>18</v>
      </c>
      <c r="D34" s="7" t="s">
        <v>84</v>
      </c>
      <c r="E34" s="9">
        <v>44562</v>
      </c>
      <c r="F34" s="4">
        <v>44926</v>
      </c>
      <c r="G34" s="10">
        <v>220169.78</v>
      </c>
      <c r="H34" s="2" t="s">
        <v>55</v>
      </c>
      <c r="I34" s="2" t="s">
        <v>64</v>
      </c>
      <c r="J34" s="6">
        <v>0.4</v>
      </c>
      <c r="K34" s="6" t="s">
        <v>76</v>
      </c>
      <c r="L34" s="2" t="s">
        <v>66</v>
      </c>
    </row>
    <row r="35" spans="1:12" s="15" customFormat="1" x14ac:dyDescent="0.3">
      <c r="A35" s="2" t="s">
        <v>32</v>
      </c>
      <c r="B35" s="2" t="s">
        <v>123</v>
      </c>
      <c r="C35" s="2" t="s">
        <v>18</v>
      </c>
      <c r="D35" s="7" t="s">
        <v>84</v>
      </c>
      <c r="E35" s="9">
        <v>44562</v>
      </c>
      <c r="F35" s="4">
        <v>44926</v>
      </c>
      <c r="G35" s="10">
        <v>193448.38</v>
      </c>
      <c r="H35" s="2" t="s">
        <v>55</v>
      </c>
      <c r="I35" s="2" t="s">
        <v>64</v>
      </c>
      <c r="J35" s="6">
        <v>0.4</v>
      </c>
      <c r="K35" s="6" t="s">
        <v>76</v>
      </c>
      <c r="L35" s="2" t="s">
        <v>66</v>
      </c>
    </row>
    <row r="36" spans="1:12" s="15" customFormat="1" x14ac:dyDescent="0.3">
      <c r="A36" s="2" t="s">
        <v>33</v>
      </c>
      <c r="B36" s="2" t="s">
        <v>112</v>
      </c>
      <c r="C36" s="2" t="s">
        <v>18</v>
      </c>
      <c r="D36" s="7" t="s">
        <v>84</v>
      </c>
      <c r="E36" s="9">
        <v>44562</v>
      </c>
      <c r="F36" s="4">
        <v>44926</v>
      </c>
      <c r="G36" s="10">
        <v>131390.20000000001</v>
      </c>
      <c r="H36" s="2" t="s">
        <v>55</v>
      </c>
      <c r="I36" s="2" t="s">
        <v>64</v>
      </c>
      <c r="J36" s="6">
        <v>0.4</v>
      </c>
      <c r="K36" s="6" t="s">
        <v>76</v>
      </c>
      <c r="L36" s="2" t="s">
        <v>66</v>
      </c>
    </row>
    <row r="37" spans="1:12" s="15" customFormat="1" x14ac:dyDescent="0.3">
      <c r="A37" s="2" t="s">
        <v>34</v>
      </c>
      <c r="B37" s="2" t="s">
        <v>111</v>
      </c>
      <c r="C37" s="2" t="s">
        <v>18</v>
      </c>
      <c r="D37" s="7" t="s">
        <v>84</v>
      </c>
      <c r="E37" s="9">
        <v>44562</v>
      </c>
      <c r="F37" s="4">
        <v>44926</v>
      </c>
      <c r="G37" s="10">
        <v>186815.73</v>
      </c>
      <c r="H37" s="2" t="s">
        <v>55</v>
      </c>
      <c r="I37" s="2" t="s">
        <v>64</v>
      </c>
      <c r="J37" s="6">
        <v>0.4</v>
      </c>
      <c r="K37" s="6" t="s">
        <v>76</v>
      </c>
      <c r="L37" s="2" t="s">
        <v>66</v>
      </c>
    </row>
    <row r="38" spans="1:12" s="15" customFormat="1" x14ac:dyDescent="0.3">
      <c r="A38" s="2" t="s">
        <v>35</v>
      </c>
      <c r="B38" s="2" t="s">
        <v>110</v>
      </c>
      <c r="C38" s="2" t="s">
        <v>18</v>
      </c>
      <c r="D38" s="7" t="s">
        <v>84</v>
      </c>
      <c r="E38" s="9">
        <v>44562</v>
      </c>
      <c r="F38" s="4">
        <v>44926</v>
      </c>
      <c r="G38" s="10">
        <v>117439.27</v>
      </c>
      <c r="H38" s="2" t="s">
        <v>55</v>
      </c>
      <c r="I38" s="2" t="s">
        <v>64</v>
      </c>
      <c r="J38" s="6">
        <v>0.4</v>
      </c>
      <c r="K38" s="6" t="s">
        <v>76</v>
      </c>
      <c r="L38" s="2" t="s">
        <v>66</v>
      </c>
    </row>
    <row r="39" spans="1:12" s="15" customFormat="1" x14ac:dyDescent="0.3">
      <c r="A39" s="2" t="s">
        <v>36</v>
      </c>
      <c r="B39" s="2" t="s">
        <v>124</v>
      </c>
      <c r="C39" s="2" t="s">
        <v>18</v>
      </c>
      <c r="D39" s="7" t="s">
        <v>84</v>
      </c>
      <c r="E39" s="9">
        <v>44562</v>
      </c>
      <c r="F39" s="4">
        <v>44926</v>
      </c>
      <c r="G39" s="10">
        <v>315912.96999999997</v>
      </c>
      <c r="H39" s="2" t="s">
        <v>55</v>
      </c>
      <c r="I39" s="2" t="s">
        <v>64</v>
      </c>
      <c r="J39" s="6">
        <v>0.4</v>
      </c>
      <c r="K39" s="6" t="s">
        <v>76</v>
      </c>
      <c r="L39" s="2" t="s">
        <v>66</v>
      </c>
    </row>
    <row r="40" spans="1:12" s="15" customFormat="1" x14ac:dyDescent="0.3">
      <c r="A40" s="2" t="s">
        <v>17</v>
      </c>
      <c r="B40" s="2" t="s">
        <v>128</v>
      </c>
      <c r="C40" s="2" t="s">
        <v>18</v>
      </c>
      <c r="D40" s="7" t="s">
        <v>84</v>
      </c>
      <c r="E40" s="9">
        <v>44927</v>
      </c>
      <c r="F40" s="4">
        <v>45291</v>
      </c>
      <c r="G40" s="10">
        <v>650041.79</v>
      </c>
      <c r="H40" s="2" t="s">
        <v>55</v>
      </c>
      <c r="I40" s="2" t="s">
        <v>64</v>
      </c>
      <c r="J40" s="6">
        <v>0.4</v>
      </c>
      <c r="K40" s="6" t="s">
        <v>76</v>
      </c>
      <c r="L40" s="2" t="s">
        <v>66</v>
      </c>
    </row>
    <row r="41" spans="1:12" s="15" customFormat="1" x14ac:dyDescent="0.3">
      <c r="A41" s="2" t="s">
        <v>19</v>
      </c>
      <c r="B41" s="2" t="s">
        <v>127</v>
      </c>
      <c r="C41" s="2" t="s">
        <v>18</v>
      </c>
      <c r="D41" s="7" t="s">
        <v>84</v>
      </c>
      <c r="E41" s="9">
        <v>44927</v>
      </c>
      <c r="F41" s="4">
        <v>45291</v>
      </c>
      <c r="G41" s="10">
        <v>155861.16</v>
      </c>
      <c r="H41" s="2" t="s">
        <v>55</v>
      </c>
      <c r="I41" s="2" t="s">
        <v>64</v>
      </c>
      <c r="J41" s="6">
        <v>0.4</v>
      </c>
      <c r="K41" s="6" t="s">
        <v>76</v>
      </c>
      <c r="L41" s="2" t="s">
        <v>66</v>
      </c>
    </row>
    <row r="42" spans="1:12" s="15" customFormat="1" x14ac:dyDescent="0.3">
      <c r="A42" s="2" t="s">
        <v>20</v>
      </c>
      <c r="B42" s="2" t="s">
        <v>122</v>
      </c>
      <c r="C42" s="2" t="s">
        <v>18</v>
      </c>
      <c r="D42" s="7" t="s">
        <v>84</v>
      </c>
      <c r="E42" s="9">
        <v>44927</v>
      </c>
      <c r="F42" s="4">
        <v>45291</v>
      </c>
      <c r="G42" s="10">
        <v>148477.41</v>
      </c>
      <c r="H42" s="2" t="s">
        <v>55</v>
      </c>
      <c r="I42" s="2" t="s">
        <v>64</v>
      </c>
      <c r="J42" s="6">
        <v>0.4</v>
      </c>
      <c r="K42" s="6" t="s">
        <v>76</v>
      </c>
      <c r="L42" s="2" t="s">
        <v>66</v>
      </c>
    </row>
    <row r="43" spans="1:12" s="15" customFormat="1" x14ac:dyDescent="0.3">
      <c r="A43" s="2" t="s">
        <v>21</v>
      </c>
      <c r="B43" s="2" t="s">
        <v>121</v>
      </c>
      <c r="C43" s="2" t="s">
        <v>18</v>
      </c>
      <c r="D43" s="7" t="s">
        <v>84</v>
      </c>
      <c r="E43" s="9">
        <v>44927</v>
      </c>
      <c r="F43" s="4">
        <v>45291</v>
      </c>
      <c r="G43" s="10">
        <v>743076.92</v>
      </c>
      <c r="H43" s="2" t="s">
        <v>55</v>
      </c>
      <c r="I43" s="2" t="s">
        <v>64</v>
      </c>
      <c r="J43" s="6">
        <v>0.4</v>
      </c>
      <c r="K43" s="6" t="s">
        <v>76</v>
      </c>
      <c r="L43" s="2" t="s">
        <v>66</v>
      </c>
    </row>
    <row r="44" spans="1:12" s="15" customFormat="1" x14ac:dyDescent="0.3">
      <c r="A44" s="2" t="s">
        <v>22</v>
      </c>
      <c r="B44" s="2" t="s">
        <v>126</v>
      </c>
      <c r="C44" s="2" t="s">
        <v>18</v>
      </c>
      <c r="D44" s="7" t="s">
        <v>84</v>
      </c>
      <c r="E44" s="9">
        <v>44927</v>
      </c>
      <c r="F44" s="4">
        <v>45291</v>
      </c>
      <c r="G44" s="10">
        <v>273326.88</v>
      </c>
      <c r="H44" s="2" t="s">
        <v>55</v>
      </c>
      <c r="I44" s="2" t="s">
        <v>64</v>
      </c>
      <c r="J44" s="6">
        <v>0.4</v>
      </c>
      <c r="K44" s="6" t="s">
        <v>76</v>
      </c>
      <c r="L44" s="2" t="s">
        <v>66</v>
      </c>
    </row>
    <row r="45" spans="1:12" s="15" customFormat="1" x14ac:dyDescent="0.3">
      <c r="A45" s="2" t="s">
        <v>23</v>
      </c>
      <c r="B45" s="2" t="s">
        <v>125</v>
      </c>
      <c r="C45" s="2" t="s">
        <v>18</v>
      </c>
      <c r="D45" s="7" t="s">
        <v>84</v>
      </c>
      <c r="E45" s="9">
        <v>44927</v>
      </c>
      <c r="F45" s="4">
        <v>45291</v>
      </c>
      <c r="G45" s="10">
        <v>265204.77</v>
      </c>
      <c r="H45" s="2" t="s">
        <v>55</v>
      </c>
      <c r="I45" s="2" t="s">
        <v>64</v>
      </c>
      <c r="J45" s="6">
        <v>0.4</v>
      </c>
      <c r="K45" s="6" t="s">
        <v>76</v>
      </c>
      <c r="L45" s="2" t="s">
        <v>66</v>
      </c>
    </row>
    <row r="46" spans="1:12" s="15" customFormat="1" x14ac:dyDescent="0.3">
      <c r="A46" s="2" t="s">
        <v>24</v>
      </c>
      <c r="B46" s="2" t="s">
        <v>120</v>
      </c>
      <c r="C46" s="2" t="s">
        <v>18</v>
      </c>
      <c r="D46" s="7" t="s">
        <v>84</v>
      </c>
      <c r="E46" s="9">
        <v>44927</v>
      </c>
      <c r="F46" s="4">
        <v>45291</v>
      </c>
      <c r="G46" s="10">
        <v>315414.19</v>
      </c>
      <c r="H46" s="2" t="s">
        <v>55</v>
      </c>
      <c r="I46" s="2" t="s">
        <v>64</v>
      </c>
      <c r="J46" s="6">
        <v>0.4</v>
      </c>
      <c r="K46" s="6" t="s">
        <v>76</v>
      </c>
      <c r="L46" s="2" t="s">
        <v>66</v>
      </c>
    </row>
    <row r="47" spans="1:12" s="15" customFormat="1" x14ac:dyDescent="0.3">
      <c r="A47" s="2" t="s">
        <v>25</v>
      </c>
      <c r="B47" s="2" t="s">
        <v>119</v>
      </c>
      <c r="C47" s="2" t="s">
        <v>18</v>
      </c>
      <c r="D47" s="7" t="s">
        <v>84</v>
      </c>
      <c r="E47" s="9">
        <v>44927</v>
      </c>
      <c r="F47" s="4">
        <v>45291</v>
      </c>
      <c r="G47" s="10">
        <v>139616.93</v>
      </c>
      <c r="H47" s="2" t="s">
        <v>55</v>
      </c>
      <c r="I47" s="2" t="s">
        <v>64</v>
      </c>
      <c r="J47" s="6">
        <v>0.4</v>
      </c>
      <c r="K47" s="6" t="s">
        <v>76</v>
      </c>
      <c r="L47" s="2" t="s">
        <v>66</v>
      </c>
    </row>
    <row r="48" spans="1:12" s="15" customFormat="1" x14ac:dyDescent="0.3">
      <c r="A48" s="2" t="s">
        <v>26</v>
      </c>
      <c r="B48" s="2" t="s">
        <v>118</v>
      </c>
      <c r="C48" s="2" t="s">
        <v>18</v>
      </c>
      <c r="D48" s="7" t="s">
        <v>84</v>
      </c>
      <c r="E48" s="9">
        <v>44927</v>
      </c>
      <c r="F48" s="4">
        <v>45291</v>
      </c>
      <c r="G48" s="10">
        <v>219361.32</v>
      </c>
      <c r="H48" s="2" t="s">
        <v>55</v>
      </c>
      <c r="I48" s="2" t="s">
        <v>64</v>
      </c>
      <c r="J48" s="6">
        <v>0.4</v>
      </c>
      <c r="K48" s="6" t="s">
        <v>76</v>
      </c>
      <c r="L48" s="2" t="s">
        <v>66</v>
      </c>
    </row>
    <row r="49" spans="1:12" s="15" customFormat="1" x14ac:dyDescent="0.3">
      <c r="A49" s="2" t="s">
        <v>27</v>
      </c>
      <c r="B49" s="2" t="s">
        <v>117</v>
      </c>
      <c r="C49" s="2" t="s">
        <v>18</v>
      </c>
      <c r="D49" s="7" t="s">
        <v>84</v>
      </c>
      <c r="E49" s="9">
        <v>44927</v>
      </c>
      <c r="F49" s="4">
        <v>45291</v>
      </c>
      <c r="G49" s="10">
        <v>161768.15</v>
      </c>
      <c r="H49" s="2" t="s">
        <v>55</v>
      </c>
      <c r="I49" s="2" t="s">
        <v>64</v>
      </c>
      <c r="J49" s="6">
        <v>0.4</v>
      </c>
      <c r="K49" s="6" t="s">
        <v>76</v>
      </c>
      <c r="L49" s="2" t="s">
        <v>66</v>
      </c>
    </row>
    <row r="50" spans="1:12" s="15" customFormat="1" x14ac:dyDescent="0.3">
      <c r="A50" s="2" t="s">
        <v>28</v>
      </c>
      <c r="B50" s="2" t="s">
        <v>116</v>
      </c>
      <c r="C50" s="2" t="s">
        <v>18</v>
      </c>
      <c r="D50" s="7" t="s">
        <v>84</v>
      </c>
      <c r="E50" s="9">
        <v>44927</v>
      </c>
      <c r="F50" s="4">
        <v>45291</v>
      </c>
      <c r="G50" s="10">
        <v>657425.52</v>
      </c>
      <c r="H50" s="2" t="s">
        <v>55</v>
      </c>
      <c r="I50" s="2" t="s">
        <v>64</v>
      </c>
      <c r="J50" s="6">
        <v>0.4</v>
      </c>
      <c r="K50" s="6" t="s">
        <v>76</v>
      </c>
      <c r="L50" s="2" t="s">
        <v>66</v>
      </c>
    </row>
    <row r="51" spans="1:12" s="15" customFormat="1" x14ac:dyDescent="0.3">
      <c r="A51" s="2" t="s">
        <v>29</v>
      </c>
      <c r="B51" s="2" t="s">
        <v>113</v>
      </c>
      <c r="C51" s="2" t="s">
        <v>18</v>
      </c>
      <c r="D51" s="7" t="s">
        <v>84</v>
      </c>
      <c r="E51" s="9">
        <v>44927</v>
      </c>
      <c r="F51" s="4">
        <v>45291</v>
      </c>
      <c r="G51" s="10">
        <v>715757.07</v>
      </c>
      <c r="H51" s="2" t="s">
        <v>55</v>
      </c>
      <c r="I51" s="2" t="s">
        <v>64</v>
      </c>
      <c r="J51" s="6">
        <v>0.4</v>
      </c>
      <c r="K51" s="6" t="s">
        <v>76</v>
      </c>
      <c r="L51" s="2" t="s">
        <v>66</v>
      </c>
    </row>
    <row r="52" spans="1:12" s="15" customFormat="1" x14ac:dyDescent="0.3">
      <c r="A52" s="2" t="s">
        <v>30</v>
      </c>
      <c r="B52" s="2" t="s">
        <v>115</v>
      </c>
      <c r="C52" s="2" t="s">
        <v>18</v>
      </c>
      <c r="D52" s="7" t="s">
        <v>84</v>
      </c>
      <c r="E52" s="9">
        <v>44927</v>
      </c>
      <c r="F52" s="4">
        <v>45291</v>
      </c>
      <c r="G52" s="10">
        <v>310983.95</v>
      </c>
      <c r="H52" s="2" t="s">
        <v>55</v>
      </c>
      <c r="I52" s="2" t="s">
        <v>64</v>
      </c>
      <c r="J52" s="6">
        <v>0.4</v>
      </c>
      <c r="K52" s="6" t="s">
        <v>76</v>
      </c>
      <c r="L52" s="2" t="s">
        <v>66</v>
      </c>
    </row>
    <row r="53" spans="1:12" s="15" customFormat="1" x14ac:dyDescent="0.3">
      <c r="A53" s="2" t="s">
        <v>31</v>
      </c>
      <c r="B53" s="2" t="s">
        <v>114</v>
      </c>
      <c r="C53" s="2" t="s">
        <v>18</v>
      </c>
      <c r="D53" s="7" t="s">
        <v>84</v>
      </c>
      <c r="E53" s="9">
        <v>44927</v>
      </c>
      <c r="F53" s="4">
        <v>45291</v>
      </c>
      <c r="G53" s="10">
        <v>257821.02</v>
      </c>
      <c r="H53" s="2" t="s">
        <v>55</v>
      </c>
      <c r="I53" s="2" t="s">
        <v>64</v>
      </c>
      <c r="J53" s="6">
        <v>0.4</v>
      </c>
      <c r="K53" s="6" t="s">
        <v>76</v>
      </c>
      <c r="L53" s="2" t="s">
        <v>66</v>
      </c>
    </row>
    <row r="54" spans="1:12" s="15" customFormat="1" x14ac:dyDescent="0.3">
      <c r="A54" s="2" t="s">
        <v>32</v>
      </c>
      <c r="B54" s="2" t="s">
        <v>123</v>
      </c>
      <c r="C54" s="2" t="s">
        <v>18</v>
      </c>
      <c r="D54" s="7" t="s">
        <v>84</v>
      </c>
      <c r="E54" s="9">
        <v>44927</v>
      </c>
      <c r="F54" s="4">
        <v>45291</v>
      </c>
      <c r="G54" s="10">
        <v>254867.52</v>
      </c>
      <c r="H54" s="2" t="s">
        <v>55</v>
      </c>
      <c r="I54" s="2" t="s">
        <v>64</v>
      </c>
      <c r="J54" s="6">
        <v>0.4</v>
      </c>
      <c r="K54" s="6" t="s">
        <v>76</v>
      </c>
      <c r="L54" s="2" t="s">
        <v>66</v>
      </c>
    </row>
    <row r="55" spans="1:12" s="15" customFormat="1" x14ac:dyDescent="0.3">
      <c r="A55" s="2" t="s">
        <v>33</v>
      </c>
      <c r="B55" s="2" t="s">
        <v>112</v>
      </c>
      <c r="C55" s="2" t="s">
        <v>18</v>
      </c>
      <c r="D55" s="7" t="s">
        <v>84</v>
      </c>
      <c r="E55" s="9">
        <v>44927</v>
      </c>
      <c r="F55" s="4">
        <v>45291</v>
      </c>
      <c r="G55" s="10">
        <v>157337.91</v>
      </c>
      <c r="H55" s="2" t="s">
        <v>55</v>
      </c>
      <c r="I55" s="2" t="s">
        <v>64</v>
      </c>
      <c r="J55" s="6">
        <v>0.4</v>
      </c>
      <c r="K55" s="6" t="s">
        <v>76</v>
      </c>
      <c r="L55" s="2" t="s">
        <v>66</v>
      </c>
    </row>
    <row r="56" spans="1:12" s="15" customFormat="1" x14ac:dyDescent="0.3">
      <c r="A56" s="2" t="s">
        <v>34</v>
      </c>
      <c r="B56" s="2" t="s">
        <v>111</v>
      </c>
      <c r="C56" s="2" t="s">
        <v>18</v>
      </c>
      <c r="D56" s="7" t="s">
        <v>84</v>
      </c>
      <c r="E56" s="9">
        <v>44927</v>
      </c>
      <c r="F56" s="4">
        <v>45291</v>
      </c>
      <c r="G56" s="10">
        <v>243791.91</v>
      </c>
      <c r="H56" s="2" t="s">
        <v>55</v>
      </c>
      <c r="I56" s="2" t="s">
        <v>64</v>
      </c>
      <c r="J56" s="6">
        <v>0.4</v>
      </c>
      <c r="K56" s="6" t="s">
        <v>76</v>
      </c>
      <c r="L56" s="2" t="s">
        <v>66</v>
      </c>
    </row>
    <row r="57" spans="1:12" s="15" customFormat="1" x14ac:dyDescent="0.3">
      <c r="A57" s="2" t="s">
        <v>35</v>
      </c>
      <c r="B57" s="2" t="s">
        <v>110</v>
      </c>
      <c r="C57" s="2" t="s">
        <v>18</v>
      </c>
      <c r="D57" s="7" t="s">
        <v>84</v>
      </c>
      <c r="E57" s="9">
        <v>44927</v>
      </c>
      <c r="F57" s="4">
        <v>45291</v>
      </c>
      <c r="G57" s="10">
        <v>143308.79</v>
      </c>
      <c r="H57" s="2" t="s">
        <v>55</v>
      </c>
      <c r="I57" s="2" t="s">
        <v>64</v>
      </c>
      <c r="J57" s="6">
        <v>0.4</v>
      </c>
      <c r="K57" s="6" t="s">
        <v>76</v>
      </c>
      <c r="L57" s="2" t="s">
        <v>66</v>
      </c>
    </row>
    <row r="58" spans="1:12" s="15" customFormat="1" x14ac:dyDescent="0.3">
      <c r="A58" s="2" t="s">
        <v>36</v>
      </c>
      <c r="B58" s="2" t="s">
        <v>124</v>
      </c>
      <c r="C58" s="2" t="s">
        <v>18</v>
      </c>
      <c r="D58" s="7" t="s">
        <v>84</v>
      </c>
      <c r="E58" s="9">
        <v>44927</v>
      </c>
      <c r="F58" s="4">
        <v>45291</v>
      </c>
      <c r="G58" s="10">
        <v>367100.38</v>
      </c>
      <c r="H58" s="2" t="s">
        <v>55</v>
      </c>
      <c r="I58" s="2" t="s">
        <v>64</v>
      </c>
      <c r="J58" s="6">
        <v>0.4</v>
      </c>
      <c r="K58" s="6" t="s">
        <v>76</v>
      </c>
      <c r="L58" s="2" t="s">
        <v>66</v>
      </c>
    </row>
    <row r="59" spans="1:12" s="15" customFormat="1" x14ac:dyDescent="0.3">
      <c r="A59" s="11" t="s">
        <v>37</v>
      </c>
      <c r="B59" s="2" t="s">
        <v>101</v>
      </c>
      <c r="C59" s="2" t="s">
        <v>38</v>
      </c>
      <c r="D59" s="7" t="s">
        <v>85</v>
      </c>
      <c r="E59" s="9">
        <v>44562</v>
      </c>
      <c r="F59" s="9">
        <v>44926</v>
      </c>
      <c r="G59" s="10">
        <v>70079.100000000006</v>
      </c>
      <c r="H59" s="2" t="s">
        <v>55</v>
      </c>
      <c r="I59" s="2" t="s">
        <v>64</v>
      </c>
      <c r="J59" s="6">
        <v>0.4</v>
      </c>
      <c r="K59" s="6" t="s">
        <v>76</v>
      </c>
      <c r="L59" s="2" t="s">
        <v>67</v>
      </c>
    </row>
    <row r="60" spans="1:12" s="15" customFormat="1" x14ac:dyDescent="0.3">
      <c r="A60" s="11" t="s">
        <v>39</v>
      </c>
      <c r="B60" s="2" t="s">
        <v>129</v>
      </c>
      <c r="C60" s="2" t="s">
        <v>38</v>
      </c>
      <c r="D60" s="7" t="s">
        <v>85</v>
      </c>
      <c r="E60" s="9">
        <v>44562</v>
      </c>
      <c r="F60" s="9">
        <v>44926</v>
      </c>
      <c r="G60" s="10">
        <v>140158.20000000001</v>
      </c>
      <c r="H60" s="2" t="s">
        <v>55</v>
      </c>
      <c r="I60" s="2" t="s">
        <v>64</v>
      </c>
      <c r="J60" s="6">
        <v>0.4</v>
      </c>
      <c r="K60" s="6" t="s">
        <v>76</v>
      </c>
      <c r="L60" s="2" t="s">
        <v>67</v>
      </c>
    </row>
    <row r="61" spans="1:12" s="15" customFormat="1" x14ac:dyDescent="0.3">
      <c r="A61" s="11" t="s">
        <v>40</v>
      </c>
      <c r="B61" s="2" t="s">
        <v>109</v>
      </c>
      <c r="C61" s="2" t="s">
        <v>38</v>
      </c>
      <c r="D61" s="7" t="s">
        <v>85</v>
      </c>
      <c r="E61" s="9">
        <v>44562</v>
      </c>
      <c r="F61" s="9">
        <v>44926</v>
      </c>
      <c r="G61" s="10">
        <v>70079.100000000006</v>
      </c>
      <c r="H61" s="2" t="s">
        <v>55</v>
      </c>
      <c r="I61" s="2" t="s">
        <v>64</v>
      </c>
      <c r="J61" s="6">
        <v>0.4</v>
      </c>
      <c r="K61" s="6" t="s">
        <v>76</v>
      </c>
      <c r="L61" s="2" t="s">
        <v>67</v>
      </c>
    </row>
    <row r="62" spans="1:12" s="15" customFormat="1" x14ac:dyDescent="0.3">
      <c r="A62" s="11" t="s">
        <v>41</v>
      </c>
      <c r="B62" s="2" t="s">
        <v>107</v>
      </c>
      <c r="C62" s="2" t="s">
        <v>38</v>
      </c>
      <c r="D62" s="7" t="s">
        <v>85</v>
      </c>
      <c r="E62" s="9">
        <v>44562</v>
      </c>
      <c r="F62" s="9">
        <v>44926</v>
      </c>
      <c r="G62" s="10">
        <v>140158.20000000001</v>
      </c>
      <c r="H62" s="2" t="s">
        <v>55</v>
      </c>
      <c r="I62" s="2" t="s">
        <v>64</v>
      </c>
      <c r="J62" s="6">
        <v>0.4</v>
      </c>
      <c r="K62" s="6" t="s">
        <v>76</v>
      </c>
      <c r="L62" s="2" t="s">
        <v>67</v>
      </c>
    </row>
    <row r="63" spans="1:12" s="15" customFormat="1" x14ac:dyDescent="0.3">
      <c r="A63" s="11" t="s">
        <v>42</v>
      </c>
      <c r="B63" s="2" t="s">
        <v>99</v>
      </c>
      <c r="C63" s="2" t="s">
        <v>38</v>
      </c>
      <c r="D63" s="7" t="s">
        <v>85</v>
      </c>
      <c r="E63" s="9">
        <v>44562</v>
      </c>
      <c r="F63" s="9">
        <v>44926</v>
      </c>
      <c r="G63" s="10">
        <v>140158.20000000001</v>
      </c>
      <c r="H63" s="2" t="s">
        <v>55</v>
      </c>
      <c r="I63" s="2" t="s">
        <v>64</v>
      </c>
      <c r="J63" s="6">
        <v>0.4</v>
      </c>
      <c r="K63" s="6" t="s">
        <v>76</v>
      </c>
      <c r="L63" s="2" t="s">
        <v>67</v>
      </c>
    </row>
    <row r="64" spans="1:12" s="15" customFormat="1" x14ac:dyDescent="0.3">
      <c r="A64" s="11" t="s">
        <v>43</v>
      </c>
      <c r="B64" s="2" t="s">
        <v>98</v>
      </c>
      <c r="C64" s="2" t="s">
        <v>38</v>
      </c>
      <c r="D64" s="7" t="s">
        <v>85</v>
      </c>
      <c r="E64" s="9">
        <v>44562</v>
      </c>
      <c r="F64" s="9">
        <v>44926</v>
      </c>
      <c r="G64" s="10">
        <v>105118.65</v>
      </c>
      <c r="H64" s="2" t="s">
        <v>55</v>
      </c>
      <c r="I64" s="2" t="s">
        <v>64</v>
      </c>
      <c r="J64" s="6">
        <v>0.4</v>
      </c>
      <c r="K64" s="6" t="s">
        <v>76</v>
      </c>
      <c r="L64" s="2" t="s">
        <v>67</v>
      </c>
    </row>
    <row r="65" spans="1:12" s="15" customFormat="1" x14ac:dyDescent="0.3">
      <c r="A65" s="11" t="s">
        <v>44</v>
      </c>
      <c r="B65" s="2" t="s">
        <v>97</v>
      </c>
      <c r="C65" s="2" t="s">
        <v>38</v>
      </c>
      <c r="D65" s="7" t="s">
        <v>85</v>
      </c>
      <c r="E65" s="9">
        <v>44562</v>
      </c>
      <c r="F65" s="9">
        <v>44926</v>
      </c>
      <c r="G65" s="10">
        <v>140158.20000000001</v>
      </c>
      <c r="H65" s="2" t="s">
        <v>55</v>
      </c>
      <c r="I65" s="2" t="s">
        <v>64</v>
      </c>
      <c r="J65" s="6">
        <v>0.4</v>
      </c>
      <c r="K65" s="6" t="s">
        <v>76</v>
      </c>
      <c r="L65" s="2" t="s">
        <v>67</v>
      </c>
    </row>
    <row r="66" spans="1:12" s="15" customFormat="1" x14ac:dyDescent="0.3">
      <c r="A66" s="11" t="s">
        <v>45</v>
      </c>
      <c r="B66" s="2" t="s">
        <v>95</v>
      </c>
      <c r="C66" s="2" t="s">
        <v>38</v>
      </c>
      <c r="D66" s="7" t="s">
        <v>85</v>
      </c>
      <c r="E66" s="9">
        <v>44562</v>
      </c>
      <c r="F66" s="9">
        <v>44926</v>
      </c>
      <c r="G66" s="10">
        <v>140158.20000000001</v>
      </c>
      <c r="H66" s="2" t="s">
        <v>55</v>
      </c>
      <c r="I66" s="2" t="s">
        <v>64</v>
      </c>
      <c r="J66" s="6">
        <v>0.4</v>
      </c>
      <c r="K66" s="6" t="s">
        <v>76</v>
      </c>
      <c r="L66" s="2" t="s">
        <v>67</v>
      </c>
    </row>
    <row r="67" spans="1:12" s="15" customFormat="1" x14ac:dyDescent="0.3">
      <c r="A67" s="11" t="s">
        <v>46</v>
      </c>
      <c r="B67" s="2" t="s">
        <v>100</v>
      </c>
      <c r="C67" s="2" t="s">
        <v>38</v>
      </c>
      <c r="D67" s="7" t="s">
        <v>85</v>
      </c>
      <c r="E67" s="9">
        <v>44562</v>
      </c>
      <c r="F67" s="9">
        <v>44926</v>
      </c>
      <c r="G67" s="10">
        <v>70079.100000000006</v>
      </c>
      <c r="H67" s="2" t="s">
        <v>55</v>
      </c>
      <c r="I67" s="2" t="s">
        <v>64</v>
      </c>
      <c r="J67" s="6">
        <v>0.4</v>
      </c>
      <c r="K67" s="6" t="s">
        <v>76</v>
      </c>
      <c r="L67" s="2" t="s">
        <v>67</v>
      </c>
    </row>
    <row r="68" spans="1:12" s="15" customFormat="1" x14ac:dyDescent="0.3">
      <c r="A68" s="11" t="s">
        <v>47</v>
      </c>
      <c r="B68" s="2" t="s">
        <v>102</v>
      </c>
      <c r="C68" s="2" t="s">
        <v>38</v>
      </c>
      <c r="D68" s="7" t="s">
        <v>85</v>
      </c>
      <c r="E68" s="9">
        <v>44562</v>
      </c>
      <c r="F68" s="9">
        <v>44926</v>
      </c>
      <c r="G68" s="10">
        <v>140158.20000000001</v>
      </c>
      <c r="H68" s="2" t="s">
        <v>55</v>
      </c>
      <c r="I68" s="2" t="s">
        <v>64</v>
      </c>
      <c r="J68" s="6">
        <v>0.4</v>
      </c>
      <c r="K68" s="6" t="s">
        <v>76</v>
      </c>
      <c r="L68" s="2" t="s">
        <v>67</v>
      </c>
    </row>
    <row r="69" spans="1:12" s="15" customFormat="1" x14ac:dyDescent="0.3">
      <c r="A69" s="11" t="s">
        <v>48</v>
      </c>
      <c r="B69" s="2" t="s">
        <v>103</v>
      </c>
      <c r="C69" s="2" t="s">
        <v>38</v>
      </c>
      <c r="D69" s="7" t="s">
        <v>85</v>
      </c>
      <c r="E69" s="9">
        <v>44562</v>
      </c>
      <c r="F69" s="9">
        <v>44926</v>
      </c>
      <c r="G69" s="10">
        <v>70079.100000000006</v>
      </c>
      <c r="H69" s="2" t="s">
        <v>55</v>
      </c>
      <c r="I69" s="2" t="s">
        <v>64</v>
      </c>
      <c r="J69" s="6">
        <v>0.4</v>
      </c>
      <c r="K69" s="6" t="s">
        <v>76</v>
      </c>
      <c r="L69" s="2" t="s">
        <v>67</v>
      </c>
    </row>
    <row r="70" spans="1:12" s="15" customFormat="1" x14ac:dyDescent="0.3">
      <c r="A70" s="11" t="s">
        <v>37</v>
      </c>
      <c r="B70" s="2" t="s">
        <v>101</v>
      </c>
      <c r="C70" s="2" t="s">
        <v>38</v>
      </c>
      <c r="D70" s="7" t="s">
        <v>85</v>
      </c>
      <c r="E70" s="9">
        <v>44927</v>
      </c>
      <c r="F70" s="9">
        <v>45291</v>
      </c>
      <c r="G70" s="10">
        <v>78922.850000000006</v>
      </c>
      <c r="H70" s="2" t="s">
        <v>55</v>
      </c>
      <c r="I70" s="2" t="s">
        <v>64</v>
      </c>
      <c r="J70" s="6">
        <v>0.4</v>
      </c>
      <c r="K70" s="6" t="s">
        <v>76</v>
      </c>
      <c r="L70" s="2" t="s">
        <v>67</v>
      </c>
    </row>
    <row r="71" spans="1:12" s="15" customFormat="1" x14ac:dyDescent="0.3">
      <c r="A71" s="11" t="s">
        <v>39</v>
      </c>
      <c r="B71" s="2" t="s">
        <v>129</v>
      </c>
      <c r="C71" s="2" t="s">
        <v>38</v>
      </c>
      <c r="D71" s="7" t="s">
        <v>85</v>
      </c>
      <c r="E71" s="9">
        <v>44927</v>
      </c>
      <c r="F71" s="9">
        <v>45291</v>
      </c>
      <c r="G71" s="10">
        <v>157845.69</v>
      </c>
      <c r="H71" s="2" t="s">
        <v>55</v>
      </c>
      <c r="I71" s="2" t="s">
        <v>64</v>
      </c>
      <c r="J71" s="6">
        <v>0.4</v>
      </c>
      <c r="K71" s="6" t="s">
        <v>76</v>
      </c>
      <c r="L71" s="2" t="s">
        <v>67</v>
      </c>
    </row>
    <row r="72" spans="1:12" s="15" customFormat="1" x14ac:dyDescent="0.3">
      <c r="A72" s="11" t="s">
        <v>40</v>
      </c>
      <c r="B72" s="2" t="s">
        <v>109</v>
      </c>
      <c r="C72" s="2" t="s">
        <v>38</v>
      </c>
      <c r="D72" s="7" t="s">
        <v>85</v>
      </c>
      <c r="E72" s="9">
        <v>44927</v>
      </c>
      <c r="F72" s="9">
        <v>45291</v>
      </c>
      <c r="G72" s="10">
        <v>78922.850000000006</v>
      </c>
      <c r="H72" s="2" t="s">
        <v>55</v>
      </c>
      <c r="I72" s="2" t="s">
        <v>64</v>
      </c>
      <c r="J72" s="6">
        <v>0.4</v>
      </c>
      <c r="K72" s="6" t="s">
        <v>76</v>
      </c>
      <c r="L72" s="2" t="s">
        <v>67</v>
      </c>
    </row>
    <row r="73" spans="1:12" s="15" customFormat="1" x14ac:dyDescent="0.3">
      <c r="A73" s="11" t="s">
        <v>41</v>
      </c>
      <c r="B73" s="2" t="s">
        <v>107</v>
      </c>
      <c r="C73" s="2" t="s">
        <v>38</v>
      </c>
      <c r="D73" s="7" t="s">
        <v>85</v>
      </c>
      <c r="E73" s="9">
        <v>44927</v>
      </c>
      <c r="F73" s="9">
        <v>45291</v>
      </c>
      <c r="G73" s="10">
        <v>157845.69</v>
      </c>
      <c r="H73" s="2" t="s">
        <v>55</v>
      </c>
      <c r="I73" s="2" t="s">
        <v>64</v>
      </c>
      <c r="J73" s="6">
        <v>0.4</v>
      </c>
      <c r="K73" s="6" t="s">
        <v>76</v>
      </c>
      <c r="L73" s="2" t="s">
        <v>67</v>
      </c>
    </row>
    <row r="74" spans="1:12" s="15" customFormat="1" x14ac:dyDescent="0.3">
      <c r="A74" s="11" t="s">
        <v>42</v>
      </c>
      <c r="B74" s="2" t="s">
        <v>99</v>
      </c>
      <c r="C74" s="2" t="s">
        <v>38</v>
      </c>
      <c r="D74" s="7" t="s">
        <v>85</v>
      </c>
      <c r="E74" s="9">
        <v>44927</v>
      </c>
      <c r="F74" s="9">
        <v>45291</v>
      </c>
      <c r="G74" s="10">
        <v>157845.69</v>
      </c>
      <c r="H74" s="2" t="s">
        <v>55</v>
      </c>
      <c r="I74" s="2" t="s">
        <v>64</v>
      </c>
      <c r="J74" s="6">
        <v>0.4</v>
      </c>
      <c r="K74" s="6" t="s">
        <v>76</v>
      </c>
      <c r="L74" s="2" t="s">
        <v>67</v>
      </c>
    </row>
    <row r="75" spans="1:12" s="15" customFormat="1" x14ac:dyDescent="0.3">
      <c r="A75" s="11" t="s">
        <v>43</v>
      </c>
      <c r="B75" s="2" t="s">
        <v>98</v>
      </c>
      <c r="C75" s="2" t="s">
        <v>38</v>
      </c>
      <c r="D75" s="7" t="s">
        <v>85</v>
      </c>
      <c r="E75" s="9">
        <v>44927</v>
      </c>
      <c r="F75" s="9">
        <v>45291</v>
      </c>
      <c r="G75" s="10">
        <v>118384.27</v>
      </c>
      <c r="H75" s="2" t="s">
        <v>55</v>
      </c>
      <c r="I75" s="2" t="s">
        <v>64</v>
      </c>
      <c r="J75" s="6">
        <v>0.4</v>
      </c>
      <c r="K75" s="6" t="s">
        <v>76</v>
      </c>
      <c r="L75" s="2" t="s">
        <v>67</v>
      </c>
    </row>
    <row r="76" spans="1:12" s="15" customFormat="1" x14ac:dyDescent="0.3">
      <c r="A76" s="11" t="s">
        <v>44</v>
      </c>
      <c r="B76" s="2" t="s">
        <v>97</v>
      </c>
      <c r="C76" s="2" t="s">
        <v>38</v>
      </c>
      <c r="D76" s="7" t="s">
        <v>85</v>
      </c>
      <c r="E76" s="9">
        <v>44927</v>
      </c>
      <c r="F76" s="9">
        <v>45291</v>
      </c>
      <c r="G76" s="10">
        <v>157845.69</v>
      </c>
      <c r="H76" s="2" t="s">
        <v>55</v>
      </c>
      <c r="I76" s="2" t="s">
        <v>64</v>
      </c>
      <c r="J76" s="6">
        <v>0.4</v>
      </c>
      <c r="K76" s="6" t="s">
        <v>76</v>
      </c>
      <c r="L76" s="2" t="s">
        <v>67</v>
      </c>
    </row>
    <row r="77" spans="1:12" s="15" customFormat="1" x14ac:dyDescent="0.3">
      <c r="A77" s="11" t="s">
        <v>45</v>
      </c>
      <c r="B77" s="2" t="s">
        <v>95</v>
      </c>
      <c r="C77" s="2" t="s">
        <v>38</v>
      </c>
      <c r="D77" s="7" t="s">
        <v>85</v>
      </c>
      <c r="E77" s="9">
        <v>44927</v>
      </c>
      <c r="F77" s="9">
        <v>45291</v>
      </c>
      <c r="G77" s="10">
        <v>157845.69</v>
      </c>
      <c r="H77" s="2" t="s">
        <v>55</v>
      </c>
      <c r="I77" s="2" t="s">
        <v>64</v>
      </c>
      <c r="J77" s="6">
        <v>0.4</v>
      </c>
      <c r="K77" s="6" t="s">
        <v>76</v>
      </c>
      <c r="L77" s="2" t="s">
        <v>67</v>
      </c>
    </row>
    <row r="78" spans="1:12" s="15" customFormat="1" x14ac:dyDescent="0.3">
      <c r="A78" s="11" t="s">
        <v>46</v>
      </c>
      <c r="B78" s="2" t="s">
        <v>100</v>
      </c>
      <c r="C78" s="2" t="s">
        <v>38</v>
      </c>
      <c r="D78" s="7" t="s">
        <v>85</v>
      </c>
      <c r="E78" s="9">
        <v>44927</v>
      </c>
      <c r="F78" s="9">
        <v>45291</v>
      </c>
      <c r="G78" s="10">
        <v>78922.850000000006</v>
      </c>
      <c r="H78" s="2" t="s">
        <v>55</v>
      </c>
      <c r="I78" s="2" t="s">
        <v>64</v>
      </c>
      <c r="J78" s="6">
        <v>0.4</v>
      </c>
      <c r="K78" s="6" t="s">
        <v>76</v>
      </c>
      <c r="L78" s="2" t="s">
        <v>67</v>
      </c>
    </row>
    <row r="79" spans="1:12" s="15" customFormat="1" x14ac:dyDescent="0.3">
      <c r="A79" s="11" t="s">
        <v>47</v>
      </c>
      <c r="B79" s="2" t="s">
        <v>102</v>
      </c>
      <c r="C79" s="2" t="s">
        <v>38</v>
      </c>
      <c r="D79" s="7" t="s">
        <v>85</v>
      </c>
      <c r="E79" s="9">
        <v>44927</v>
      </c>
      <c r="F79" s="9">
        <v>45291</v>
      </c>
      <c r="G79" s="10">
        <v>157845.69</v>
      </c>
      <c r="H79" s="2" t="s">
        <v>55</v>
      </c>
      <c r="I79" s="2" t="s">
        <v>64</v>
      </c>
      <c r="J79" s="6">
        <v>0.4</v>
      </c>
      <c r="K79" s="6" t="s">
        <v>76</v>
      </c>
      <c r="L79" s="2" t="s">
        <v>67</v>
      </c>
    </row>
    <row r="80" spans="1:12" s="15" customFormat="1" x14ac:dyDescent="0.3">
      <c r="A80" s="11" t="s">
        <v>48</v>
      </c>
      <c r="B80" s="2" t="s">
        <v>103</v>
      </c>
      <c r="C80" s="2" t="s">
        <v>38</v>
      </c>
      <c r="D80" s="7" t="s">
        <v>85</v>
      </c>
      <c r="E80" s="9">
        <v>44927</v>
      </c>
      <c r="F80" s="9">
        <v>45291</v>
      </c>
      <c r="G80" s="10">
        <v>78922.850000000006</v>
      </c>
      <c r="H80" s="2" t="s">
        <v>55</v>
      </c>
      <c r="I80" s="2" t="s">
        <v>64</v>
      </c>
      <c r="J80" s="6">
        <v>0.4</v>
      </c>
      <c r="K80" s="6" t="s">
        <v>76</v>
      </c>
      <c r="L80" s="2" t="s">
        <v>67</v>
      </c>
    </row>
    <row r="81" spans="1:12" s="15" customFormat="1" x14ac:dyDescent="0.3">
      <c r="A81" s="2" t="s">
        <v>5</v>
      </c>
      <c r="B81" s="2" t="s">
        <v>96</v>
      </c>
      <c r="C81" s="2" t="s">
        <v>6</v>
      </c>
      <c r="D81" s="7" t="s">
        <v>81</v>
      </c>
      <c r="E81" s="4">
        <v>44562</v>
      </c>
      <c r="F81" s="9">
        <v>44926</v>
      </c>
      <c r="G81" s="10">
        <v>463500.13</v>
      </c>
      <c r="H81" s="2" t="s">
        <v>55</v>
      </c>
      <c r="I81" s="2" t="s">
        <v>63</v>
      </c>
      <c r="J81" s="6">
        <v>0.4</v>
      </c>
      <c r="K81" s="6" t="s">
        <v>76</v>
      </c>
      <c r="L81" s="2" t="s">
        <v>65</v>
      </c>
    </row>
    <row r="82" spans="1:12" s="27" customFormat="1" x14ac:dyDescent="0.3">
      <c r="A82" s="21" t="s">
        <v>5</v>
      </c>
      <c r="B82" s="21" t="s">
        <v>96</v>
      </c>
      <c r="C82" s="21" t="s">
        <v>6</v>
      </c>
      <c r="D82" s="22" t="s">
        <v>81</v>
      </c>
      <c r="E82" s="23">
        <v>44927</v>
      </c>
      <c r="F82" s="24">
        <v>45291</v>
      </c>
      <c r="G82" s="25">
        <v>164978.04999999999</v>
      </c>
      <c r="H82" s="21" t="s">
        <v>55</v>
      </c>
      <c r="I82" s="21" t="s">
        <v>63</v>
      </c>
      <c r="J82" s="26">
        <v>0.4</v>
      </c>
      <c r="K82" s="26" t="s">
        <v>76</v>
      </c>
      <c r="L82" s="21" t="s">
        <v>65</v>
      </c>
    </row>
    <row r="83" spans="1:12" s="27" customFormat="1" x14ac:dyDescent="0.3">
      <c r="A83" s="21" t="s">
        <v>5</v>
      </c>
      <c r="B83" s="21" t="s">
        <v>96</v>
      </c>
      <c r="C83" s="21" t="s">
        <v>6</v>
      </c>
      <c r="D83" s="22" t="s">
        <v>81</v>
      </c>
      <c r="E83" s="23">
        <v>44927</v>
      </c>
      <c r="F83" s="24">
        <v>45291</v>
      </c>
      <c r="G83" s="25">
        <v>329956.09000000003</v>
      </c>
      <c r="H83" s="21" t="s">
        <v>55</v>
      </c>
      <c r="I83" s="21" t="s">
        <v>63</v>
      </c>
      <c r="J83" s="26">
        <v>0.4</v>
      </c>
      <c r="K83" s="26" t="s">
        <v>76</v>
      </c>
      <c r="L83" s="21" t="s">
        <v>65</v>
      </c>
    </row>
    <row r="84" spans="1:12" s="27" customFormat="1" x14ac:dyDescent="0.3">
      <c r="A84" s="21" t="s">
        <v>7</v>
      </c>
      <c r="B84" s="21" t="s">
        <v>91</v>
      </c>
      <c r="C84" s="21" t="s">
        <v>8</v>
      </c>
      <c r="D84" s="22" t="s">
        <v>81</v>
      </c>
      <c r="E84" s="23">
        <v>44562</v>
      </c>
      <c r="F84" s="23">
        <v>44926</v>
      </c>
      <c r="G84" s="25">
        <v>177939.74</v>
      </c>
      <c r="H84" s="21" t="s">
        <v>55</v>
      </c>
      <c r="I84" s="21" t="s">
        <v>63</v>
      </c>
      <c r="J84" s="26">
        <v>0.4</v>
      </c>
      <c r="K84" s="26" t="s">
        <v>76</v>
      </c>
      <c r="L84" s="21" t="s">
        <v>65</v>
      </c>
    </row>
    <row r="85" spans="1:12" s="27" customFormat="1" x14ac:dyDescent="0.3">
      <c r="A85" s="21" t="s">
        <v>7</v>
      </c>
      <c r="B85" s="21" t="s">
        <v>91</v>
      </c>
      <c r="C85" s="21" t="s">
        <v>8</v>
      </c>
      <c r="D85" s="22" t="s">
        <v>81</v>
      </c>
      <c r="E85" s="23">
        <v>44927</v>
      </c>
      <c r="F85" s="23">
        <v>45291</v>
      </c>
      <c r="G85" s="25">
        <v>63335.8</v>
      </c>
      <c r="H85" s="21" t="s">
        <v>55</v>
      </c>
      <c r="I85" s="21" t="s">
        <v>63</v>
      </c>
      <c r="J85" s="26">
        <v>0.4</v>
      </c>
      <c r="K85" s="26" t="s">
        <v>76</v>
      </c>
      <c r="L85" s="21" t="s">
        <v>65</v>
      </c>
    </row>
    <row r="86" spans="1:12" s="27" customFormat="1" x14ac:dyDescent="0.3">
      <c r="A86" s="21" t="s">
        <v>7</v>
      </c>
      <c r="B86" s="21" t="s">
        <v>91</v>
      </c>
      <c r="C86" s="21" t="s">
        <v>8</v>
      </c>
      <c r="D86" s="22" t="s">
        <v>81</v>
      </c>
      <c r="E86" s="23">
        <v>44927</v>
      </c>
      <c r="F86" s="23">
        <v>45291</v>
      </c>
      <c r="G86" s="25">
        <v>126671.59</v>
      </c>
      <c r="H86" s="21" t="s">
        <v>55</v>
      </c>
      <c r="I86" s="21" t="s">
        <v>63</v>
      </c>
      <c r="J86" s="26">
        <v>0.4</v>
      </c>
      <c r="K86" s="26" t="s">
        <v>76</v>
      </c>
      <c r="L86" s="21" t="s">
        <v>65</v>
      </c>
    </row>
    <row r="87" spans="1:12" s="27" customFormat="1" x14ac:dyDescent="0.3">
      <c r="A87" s="21" t="s">
        <v>73</v>
      </c>
      <c r="B87" s="21" t="s">
        <v>138</v>
      </c>
      <c r="C87" s="21" t="s">
        <v>53</v>
      </c>
      <c r="D87" s="22" t="s">
        <v>86</v>
      </c>
      <c r="E87" s="23">
        <v>44927</v>
      </c>
      <c r="F87" s="23">
        <v>45291</v>
      </c>
      <c r="G87" s="28">
        <v>309140.3</v>
      </c>
      <c r="H87" s="21" t="s">
        <v>55</v>
      </c>
      <c r="I87" s="21" t="s">
        <v>64</v>
      </c>
      <c r="J87" s="26">
        <v>0.4</v>
      </c>
      <c r="K87" s="26" t="s">
        <v>76</v>
      </c>
      <c r="L87" s="21" t="s">
        <v>68</v>
      </c>
    </row>
    <row r="88" spans="1:12" s="15" customFormat="1" x14ac:dyDescent="0.3">
      <c r="A88" s="2" t="s">
        <v>74</v>
      </c>
      <c r="B88" s="2" t="s">
        <v>139</v>
      </c>
      <c r="C88" s="2" t="s">
        <v>53</v>
      </c>
      <c r="D88" s="7" t="s">
        <v>86</v>
      </c>
      <c r="E88" s="4">
        <v>44927</v>
      </c>
      <c r="F88" s="4">
        <v>45291</v>
      </c>
      <c r="G88" s="18">
        <v>180671.48</v>
      </c>
      <c r="H88" s="2" t="s">
        <v>55</v>
      </c>
      <c r="I88" s="2" t="s">
        <v>64</v>
      </c>
      <c r="J88" s="6">
        <v>0.4</v>
      </c>
      <c r="K88" s="6" t="s">
        <v>76</v>
      </c>
      <c r="L88" s="2" t="s">
        <v>68</v>
      </c>
    </row>
    <row r="89" spans="1:12" x14ac:dyDescent="0.3">
      <c r="A89" s="2" t="s">
        <v>3</v>
      </c>
      <c r="B89" s="2" t="s">
        <v>137</v>
      </c>
      <c r="C89" s="2" t="s">
        <v>50</v>
      </c>
      <c r="D89" s="3" t="s">
        <v>77</v>
      </c>
      <c r="E89" s="4">
        <v>44562</v>
      </c>
      <c r="F89" s="4">
        <v>44926</v>
      </c>
      <c r="G89" s="19">
        <f>18848058/6</f>
        <v>3141343</v>
      </c>
      <c r="H89" s="2" t="s">
        <v>55</v>
      </c>
      <c r="I89" s="2" t="s">
        <v>63</v>
      </c>
      <c r="J89" s="6">
        <v>0.4</v>
      </c>
      <c r="K89" s="6" t="s">
        <v>76</v>
      </c>
      <c r="L89" s="2" t="s">
        <v>70</v>
      </c>
    </row>
    <row r="90" spans="1:12" x14ac:dyDescent="0.3">
      <c r="A90" s="2" t="s">
        <v>3</v>
      </c>
      <c r="B90" s="2" t="s">
        <v>137</v>
      </c>
      <c r="C90" s="2" t="s">
        <v>50</v>
      </c>
      <c r="D90" s="3" t="s">
        <v>77</v>
      </c>
      <c r="E90" s="4">
        <v>44927</v>
      </c>
      <c r="F90" s="4">
        <v>45291</v>
      </c>
      <c r="G90" s="19">
        <f>18848058/6</f>
        <v>3141343</v>
      </c>
      <c r="H90" s="2" t="s">
        <v>55</v>
      </c>
      <c r="I90" s="2" t="s">
        <v>63</v>
      </c>
      <c r="J90" s="6">
        <v>0.4</v>
      </c>
      <c r="K90" s="6" t="s">
        <v>76</v>
      </c>
      <c r="L90" s="2" t="s">
        <v>70</v>
      </c>
    </row>
    <row r="91" spans="1:12" x14ac:dyDescent="0.3">
      <c r="A91" s="2" t="s">
        <v>3</v>
      </c>
      <c r="B91" s="2" t="s">
        <v>134</v>
      </c>
      <c r="C91" s="2" t="s">
        <v>52</v>
      </c>
      <c r="D91" s="3" t="s">
        <v>141</v>
      </c>
      <c r="E91" s="4">
        <v>44927</v>
      </c>
      <c r="F91" s="4">
        <v>45291</v>
      </c>
      <c r="G91" s="17">
        <f>8575402/5</f>
        <v>1715080.4</v>
      </c>
      <c r="H91" s="2" t="s">
        <v>55</v>
      </c>
      <c r="I91" s="2" t="s">
        <v>63</v>
      </c>
      <c r="J91" s="6">
        <v>0.4</v>
      </c>
      <c r="K91" s="6" t="s">
        <v>76</v>
      </c>
      <c r="L91" s="2" t="s">
        <v>69</v>
      </c>
    </row>
    <row r="92" spans="1:12" s="15" customFormat="1" x14ac:dyDescent="0.3">
      <c r="A92" s="2" t="s">
        <v>3</v>
      </c>
      <c r="B92" s="2" t="s">
        <v>136</v>
      </c>
      <c r="C92" s="2" t="s">
        <v>49</v>
      </c>
      <c r="D92" s="3" t="s">
        <v>78</v>
      </c>
      <c r="E92" s="4">
        <v>44562</v>
      </c>
      <c r="F92" s="4">
        <v>44926</v>
      </c>
      <c r="G92" s="19">
        <f>5733553/6</f>
        <v>955592.16666666663</v>
      </c>
      <c r="H92" s="2" t="s">
        <v>55</v>
      </c>
      <c r="I92" s="2" t="s">
        <v>63</v>
      </c>
      <c r="J92" s="6">
        <v>0.4</v>
      </c>
      <c r="K92" s="6" t="s">
        <v>76</v>
      </c>
      <c r="L92" s="2" t="s">
        <v>70</v>
      </c>
    </row>
    <row r="93" spans="1:12" s="15" customFormat="1" x14ac:dyDescent="0.3">
      <c r="A93" s="2" t="s">
        <v>3</v>
      </c>
      <c r="B93" s="2" t="s">
        <v>136</v>
      </c>
      <c r="C93" s="2" t="s">
        <v>49</v>
      </c>
      <c r="D93" s="3" t="s">
        <v>78</v>
      </c>
      <c r="E93" s="4">
        <v>44927</v>
      </c>
      <c r="F93" s="4">
        <v>45291</v>
      </c>
      <c r="G93" s="19">
        <f>5733553/6</f>
        <v>955592.16666666663</v>
      </c>
      <c r="H93" s="2" t="s">
        <v>55</v>
      </c>
      <c r="I93" s="2" t="s">
        <v>63</v>
      </c>
      <c r="J93" s="6">
        <v>0.4</v>
      </c>
      <c r="K93" s="6" t="s">
        <v>76</v>
      </c>
      <c r="L93" s="2" t="s">
        <v>70</v>
      </c>
    </row>
    <row r="94" spans="1:12" s="15" customFormat="1" x14ac:dyDescent="0.3">
      <c r="A94" s="2" t="s">
        <v>3</v>
      </c>
      <c r="B94" s="2" t="s">
        <v>135</v>
      </c>
      <c r="C94" s="2" t="s">
        <v>4</v>
      </c>
      <c r="D94" s="7" t="s">
        <v>79</v>
      </c>
      <c r="E94" s="4">
        <v>44562</v>
      </c>
      <c r="F94" s="4">
        <v>44926</v>
      </c>
      <c r="G94" s="20">
        <f>11466898/6</f>
        <v>1911149.6666666667</v>
      </c>
      <c r="H94" s="2" t="s">
        <v>55</v>
      </c>
      <c r="I94" s="2" t="s">
        <v>63</v>
      </c>
      <c r="J94" s="6">
        <v>0.4</v>
      </c>
      <c r="K94" s="6" t="s">
        <v>76</v>
      </c>
      <c r="L94" s="2" t="s">
        <v>65</v>
      </c>
    </row>
    <row r="95" spans="1:12" s="15" customFormat="1" x14ac:dyDescent="0.3">
      <c r="A95" s="2" t="s">
        <v>3</v>
      </c>
      <c r="B95" s="2" t="s">
        <v>135</v>
      </c>
      <c r="C95" s="2" t="s">
        <v>4</v>
      </c>
      <c r="D95" s="7" t="s">
        <v>79</v>
      </c>
      <c r="E95" s="4">
        <v>44927</v>
      </c>
      <c r="F95" s="4">
        <v>45291</v>
      </c>
      <c r="G95" s="20">
        <f>11466898/6</f>
        <v>1911149.6666666667</v>
      </c>
      <c r="H95" s="2" t="s">
        <v>55</v>
      </c>
      <c r="I95" s="2" t="s">
        <v>63</v>
      </c>
      <c r="J95" s="6">
        <v>0.4</v>
      </c>
      <c r="K95" s="6" t="s">
        <v>76</v>
      </c>
      <c r="L95" s="2" t="s">
        <v>65</v>
      </c>
    </row>
    <row r="96" spans="1:12" s="15" customFormat="1" x14ac:dyDescent="0.3">
      <c r="A96" s="2" t="s">
        <v>3</v>
      </c>
      <c r="B96" s="2" t="s">
        <v>132</v>
      </c>
      <c r="C96" s="2" t="s">
        <v>54</v>
      </c>
      <c r="D96" s="7" t="s">
        <v>83</v>
      </c>
      <c r="E96" s="4">
        <v>44927</v>
      </c>
      <c r="F96" s="4">
        <v>45291</v>
      </c>
      <c r="G96" s="17">
        <f>2182200/5</f>
        <v>436440</v>
      </c>
      <c r="H96" s="2" t="s">
        <v>55</v>
      </c>
      <c r="I96" s="2" t="s">
        <v>63</v>
      </c>
      <c r="J96" s="6">
        <v>0.4</v>
      </c>
      <c r="K96" s="6" t="s">
        <v>76</v>
      </c>
      <c r="L96" s="2" t="s">
        <v>65</v>
      </c>
    </row>
    <row r="97" spans="1:12" s="15" customFormat="1" x14ac:dyDescent="0.3">
      <c r="A97" s="2" t="s">
        <v>71</v>
      </c>
      <c r="B97" s="2" t="s">
        <v>90</v>
      </c>
      <c r="C97" s="2" t="s">
        <v>72</v>
      </c>
      <c r="D97" s="7" t="s">
        <v>82</v>
      </c>
      <c r="E97" s="4">
        <v>44927</v>
      </c>
      <c r="F97" s="4">
        <v>45291</v>
      </c>
      <c r="G97" s="18">
        <v>388192</v>
      </c>
      <c r="H97" s="2" t="s">
        <v>55</v>
      </c>
      <c r="I97" s="2" t="s">
        <v>63</v>
      </c>
      <c r="J97" s="6">
        <v>0.4</v>
      </c>
      <c r="K97" s="6" t="s">
        <v>76</v>
      </c>
      <c r="L97" s="2" t="s">
        <v>65</v>
      </c>
    </row>
  </sheetData>
  <autoFilter ref="A1:L10" xr:uid="{00000000-0001-0000-00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Opérations FSE+ </vt:lpstr>
      <vt:lpstr>'Opérations FSE+ '!_Hlk102562291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HOEDAERT Laurens</dc:creator>
  <cp:lastModifiedBy>HOEDAERT Laurens</cp:lastModifiedBy>
  <dcterms:created xsi:type="dcterms:W3CDTF">2023-10-10T13:11:21Z</dcterms:created>
  <dcterms:modified xsi:type="dcterms:W3CDTF">2023-12-07T08:07:23Z</dcterms:modified>
</cp:coreProperties>
</file>