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Bagheera\services\FSE\3 programmation 2021-2027\8. Communication - Pub\Liste opérations\"/>
    </mc:Choice>
  </mc:AlternateContent>
  <xr:revisionPtr revIDLastSave="0" documentId="13_ncr:1_{E3127888-14DF-44BB-91C7-3CD4AF67A62C}" xr6:coauthVersionLast="47" xr6:coauthVersionMax="47" xr10:uidLastSave="{00000000-0000-0000-0000-000000000000}"/>
  <bookViews>
    <workbookView xWindow="-108" yWindow="-108" windowWidth="23256" windowHeight="12576" xr2:uid="{00000000-000D-0000-FFFF-FFFF00000000}"/>
  </bookViews>
  <sheets>
    <sheet name="Acties ESF+" sheetId="2" r:id="rId1"/>
  </sheets>
  <definedNames>
    <definedName name="_xlnm._FilterDatabase" localSheetId="0" hidden="1">'Acties ESF+'!$A$1:$L$10</definedName>
    <definedName name="_Hlk102562282" localSheetId="0">'Acties ESF+'!#REF!</definedName>
    <definedName name="_Hlk102562291" localSheetId="0">'Acties ESF+'!$I$2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6" i="2" l="1"/>
  <c r="G95" i="2"/>
  <c r="G93" i="2"/>
  <c r="G90" i="2"/>
  <c r="G94" i="2"/>
  <c r="G92" i="2"/>
  <c r="G91" i="2"/>
  <c r="G89" i="2"/>
  <c r="G20" i="2"/>
</calcChain>
</file>

<file path=xl/sharedStrings.xml><?xml version="1.0" encoding="utf-8"?>
<sst xmlns="http://schemas.openxmlformats.org/spreadsheetml/2006/main" count="780" uniqueCount="141">
  <si>
    <t>Fonds</t>
  </si>
  <si>
    <t>Actiris</t>
  </si>
  <si>
    <t>Mission Locale Forest</t>
  </si>
  <si>
    <t>JEEP</t>
  </si>
  <si>
    <t>Tracé Brussel</t>
  </si>
  <si>
    <t>JUMP</t>
  </si>
  <si>
    <t>art2work</t>
  </si>
  <si>
    <t>Backstage.Network</t>
  </si>
  <si>
    <t>De Brusselse Organisatie voor de Emancipatie van Jongeren</t>
  </si>
  <si>
    <t>Groep INTRO vzw</t>
  </si>
  <si>
    <t>InBrussel vzw</t>
  </si>
  <si>
    <t>Jeugd en Stad vzw - JES</t>
  </si>
  <si>
    <t>POUR LA SOLIDARITÉ</t>
  </si>
  <si>
    <t>SBS Skill BuilderS bvba</t>
  </si>
  <si>
    <t>LA CRÈCHE BABYMEDIA</t>
  </si>
  <si>
    <t>Centre d'Accompagnement et de Réinsertion Sociale des Jeunes en difficulté (CARS)</t>
  </si>
  <si>
    <t>Crèche Cardinal Mercier asbl</t>
  </si>
  <si>
    <t>Espaces Enfance</t>
  </si>
  <si>
    <t>LE BALLON ROUGE</t>
  </si>
  <si>
    <t>Les Amis d'Aladdin</t>
  </si>
  <si>
    <t>MAISON D'ENFANTS REINE MARIE-HENRIETTE</t>
  </si>
  <si>
    <t>Olina</t>
  </si>
  <si>
    <t>La Ribambelle, crèche du quartier de la Senne</t>
  </si>
  <si>
    <t>L'ARBRE DE VIE - LEVENSBOOM</t>
  </si>
  <si>
    <t>Kinderdagverblijf Ukelele</t>
  </si>
  <si>
    <t>Select Actiris</t>
  </si>
  <si>
    <t>One Stop Shop</t>
  </si>
  <si>
    <t>Xpérience Europe</t>
  </si>
  <si>
    <t xml:space="preserve">YouthStart Belgium asbl </t>
  </si>
  <si>
    <t xml:space="preserve">Youth Mentoring </t>
  </si>
  <si>
    <t>BAPA Via</t>
  </si>
  <si>
    <t>BAPA Convivial</t>
  </si>
  <si>
    <t>Randstad Belgium (RiseSmart)</t>
  </si>
  <si>
    <t>BRU</t>
  </si>
  <si>
    <t>P21.27/4.1.3/YM/C4Y</t>
  </si>
  <si>
    <t>P21.27/4.1.2/TB/JUMP</t>
  </si>
  <si>
    <t>P21.27/4.1.2/NEET/SBS/BNJ</t>
  </si>
  <si>
    <t>P21.27/4.1.2/NEETS/RB/PYF</t>
  </si>
  <si>
    <t>P21.27/4.1.2/NEETS/PLS/100</t>
  </si>
  <si>
    <t>P21.27/4.8.4/SA/OLINA</t>
  </si>
  <si>
    <t>P21.27/4.1.2/MLF/JEEP</t>
  </si>
  <si>
    <t>P21.27/4.8.4/SA/RMH</t>
  </si>
  <si>
    <t>P21.27/4.8.4/SA/ALAD</t>
  </si>
  <si>
    <t>P21.27/4.8.4/SA/AQUA</t>
  </si>
  <si>
    <t>P21.27/4.8.4/SA/RIBAM</t>
  </si>
  <si>
    <t>P21.27/4.8.4/SA/BABY</t>
  </si>
  <si>
    <t>P21.27/4.8.4/SA/ADV</t>
  </si>
  <si>
    <t>P21.27/4.8.4/SA/UKEL</t>
  </si>
  <si>
    <t>P21.27/4.1.2/NEETS/JES/BNJ</t>
  </si>
  <si>
    <t>P21.27/4.1.2/NEETS/INBRU</t>
  </si>
  <si>
    <t>P21.27/4.1.2/NEETS/GI/KET</t>
  </si>
  <si>
    <t>P21.27/4.8.4/SA/ESPE</t>
  </si>
  <si>
    <t>P21.27/4.1.2/NEET/D'BROEJ/VNNS</t>
  </si>
  <si>
    <t>P21.27/4.8.4/SA/CARD</t>
  </si>
  <si>
    <t xml:space="preserve"> P21.27/4.8.4/CPAS/WSP</t>
  </si>
  <si>
    <t xml:space="preserve"> P21.27/4.8.4/CPAS/WSL</t>
  </si>
  <si>
    <t xml:space="preserve"> P21.27/4.8.4/CPAS/WB</t>
  </si>
  <si>
    <t xml:space="preserve"> P21.27/4.8.4/CPAS/SCH</t>
  </si>
  <si>
    <t xml:space="preserve"> P21.27/4.8.4/CPAS/SJTN</t>
  </si>
  <si>
    <t xml:space="preserve"> P21.27/4.8.4/CPAS/SG</t>
  </si>
  <si>
    <t xml:space="preserve"> P21.27/4.8.4/CPAS/MSJ</t>
  </si>
  <si>
    <t xml:space="preserve"> P21.27/4.8.4/CPAS/KK</t>
  </si>
  <si>
    <t xml:space="preserve"> P21.27/4.8.4/CPAS/JTT</t>
  </si>
  <si>
    <t xml:space="preserve"> P21.27/4.8.4/CPAS/GAN</t>
  </si>
  <si>
    <t xml:space="preserve"> P21.27/4.8.4/CPAS/FOR</t>
  </si>
  <si>
    <t xml:space="preserve"> P21.27/4.8.4/CPAS/BXL</t>
  </si>
  <si>
    <t xml:space="preserve"> P21.27/4.8.4/CPAS/BSA</t>
  </si>
  <si>
    <t xml:space="preserve"> P21.27/4.8.4/CPAS/UCC</t>
  </si>
  <si>
    <t xml:space="preserve"> P21.27/4.8.4/CPAS/IXL</t>
  </si>
  <si>
    <t xml:space="preserve"> P21.27/4.8.4/CPAS/EVE</t>
  </si>
  <si>
    <t xml:space="preserve"> P21.27/4.8.4/CPAS/ETT</t>
  </si>
  <si>
    <t xml:space="preserve"> P21.27/4.8.4/CPAS/AUD</t>
  </si>
  <si>
    <t xml:space="preserve"> P21.27/4.8.4/CPAS/AND</t>
  </si>
  <si>
    <t>P21.27/4.8.4/SA/CARS</t>
  </si>
  <si>
    <t>P21.27/4.1.2/NEETS/BN/TJ</t>
  </si>
  <si>
    <t>P21.27/4.1.2/NEETS/A2W/CJ</t>
  </si>
  <si>
    <t>P21.27/4.1.3/INT/ALMA</t>
  </si>
  <si>
    <t>P21.27/4.1.2/INT/EFJ</t>
  </si>
  <si>
    <t>P21.27/4.1.1/INT/GRAE</t>
  </si>
  <si>
    <t>P21.27/4.1.2/INT/SYG</t>
  </si>
  <si>
    <t>P21.27/4.1.1/INT/LINK</t>
  </si>
  <si>
    <t>P21.27/4.1.1/INT/SELECT</t>
  </si>
  <si>
    <t>P21.27/4.8.4/BAPA/VIA</t>
  </si>
  <si>
    <t>P21.27/4.8.4/BAPA/CONVIVIAL</t>
  </si>
  <si>
    <t>Naam van de operator</t>
  </si>
  <si>
    <t>Unieke code</t>
  </si>
  <si>
    <t>Naam van de actie</t>
  </si>
  <si>
    <t>Doel en verwachte of feitelijke resultaten van de concrete actie</t>
  </si>
  <si>
    <t>Startdatum van de concrete actie</t>
  </si>
  <si>
    <t>Verwachte of feitelijke einddatum van de concrete actie</t>
  </si>
  <si>
    <t>Totale kosten van de concrete actie</t>
  </si>
  <si>
    <t>Specifieke doelstelling</t>
  </si>
  <si>
    <t>Medefinancieringspercentage van de Unie</t>
  </si>
  <si>
    <t>Plaatsbepaling of geolocatie voor het land en de concrete actie</t>
  </si>
  <si>
    <t>Interventietype voor de concrete actie overeenkomstig artikel 73, lid 2, punt g)</t>
  </si>
  <si>
    <t>136. Specifieke ondersteuning van werkgelegenheid bij jongeren en sociaal-economische integratie van jongeren</t>
  </si>
  <si>
    <t>143. Maatregelen ter bevordering van het evenwicht tussen werk en privéleven, met inbegrip van toegang tot kinderopvang en zorg voor afhankelijke personen</t>
  </si>
  <si>
    <t>148. Ondersteuning voor voor- en vroegschoolse educatie en opvang (uitgezonderd infrastructuur)</t>
  </si>
  <si>
    <t>157. Maatregelen voor de sociale integratie van onderdanen van derde landen</t>
  </si>
  <si>
    <t>134. Maatregelen voor betere toegang tot de arbeidsmarkt</t>
  </si>
  <si>
    <t>135. Maatregelen voor betere toegang tot de arbeidsmarkt voor langdurig werklozen</t>
  </si>
  <si>
    <t xml:space="preserve">136. Specifieke ondersteuning van werkgelegenheid bij jongeren en sociaal-economische integratie van jongeren </t>
  </si>
  <si>
    <t>ESO4.8. Bevorderen van actieve inclusie met het oog op gelijke kansen, non-discriminatie en actieve participatie, en verbeteren van de inzetbaarheid op de arbeidsmarkt, met name voor kansarme groepen (ESF+)</t>
  </si>
  <si>
    <t>ESO4.1. Verbeteren van de toegang tot werk en activeringsmaatregelen voor alle werkzoekenden, met name jongeren, vooral door de jongerengarantie uit te voeren, voor langdurig werklozen en voor kansarme groepen op de arbeidsmarkt, en voor inactieven, en door zelfstandig ondernemerschap en de sociale economie te bevorderen; (ESF+)</t>
  </si>
  <si>
    <t>ESF+</t>
  </si>
  <si>
    <t>Dienst Youth Guarantee</t>
  </si>
  <si>
    <t>Dienst GRAE</t>
  </si>
  <si>
    <t xml:space="preserve">Dienst Link </t>
  </si>
  <si>
    <t>Crèches/ Kinderopvang</t>
  </si>
  <si>
    <t>OCMW Job-coaches</t>
  </si>
  <si>
    <t>Startbaanovereenkomst</t>
  </si>
  <si>
    <t>Begeleiding NEETS-jongeren</t>
  </si>
  <si>
    <t xml:space="preserve">Ondersteuning van jonge werkloze werkzoekenden, met prioriteit voor laaggeschoolde jonge werkzoekenden die ver van de arbeidsmarkt af staan.
In het kader van deze actie zullen methoden uit de praktijk worden toegepast om een publiek te bereiken dat zeer ver van de arbeidsmarkt af staat, door de periode van inactiviteit van jongeren zoveel mogelijk te verkorten.  In het kader van de strijd tegen de jeugdwerkloosheid wordt de aangeboden ondersteuning afgestemd op de levensomstandigheden van elke jonge werkzoekende. De ondersteuning is daarom gebaseerd op een methodologie waarin de jongere centraal staat, in plaats van een methodologie van de openbare dienst voor arbeidsvoorziening (ODA) op te leggen. 
De ondersteunde acties omvatten 
- het herstellen van contact en vertrouwen tussen jongeren die de arbeidsmarkt hebben verlaten en de instellingen; 
- opstellen van een carrièreplan 
- prospectie naar banen, stages, opleidingen, enz; 
- het bieden van individuele, persoonlijke ondersteuning en begeleiding op weg naar een baan, stage, opleiding of terugkeer naar het onderwijs; 
- stageplaatsen of werkgelegenheid creëren voor de jongere door gebruik te maken van het netwerk van werkgevers; 
- de jongere ondersteunen tijdens de baan, stage, opleiding of studie; 
zorgen voor "post-begeleiding" follow-up om de levensvatbaarheid van de oplossing voor de jongere op de lange termijn te helpen garanderen. </t>
  </si>
  <si>
    <t xml:space="preserve">Na voltooing van stage of eerst werkervaring, kunnen de volgende acties worden ondernomen op basis van een positieve en concrete overgangsmethodologie naar werk: 
- eerste individuele gesprek; 
- beoordeling en ontwikkeling van verworven technische en gedragsvaardigheden; 
- opstellen van een begeleidingsplan; 
- jongeren voorbereiden op sollicitatiegesprekken 
- coaching met het oog op begeleiding; 
- ontwikkeling van praktische training in het gebruik van cv's en soft skills zoals zelfvertrouwen, communicatie en zelfstandigheid; 
- het analyseren van de kwaliteit van criteria zoals het tijdschema, de beschrijving van de geplande taken, de begeleiding en de verzekeringsdekking van de stagiair; 
- het maken van een voorselectie van potentiële kandidaten uit de database van de werkzoekenden en het uitnodigen van jonge werkzoekenden; 
- het voorstellen van een werkaanbieding of stageplaats die aansluit bij de vaardigheden en/of carrièreplannen van de stagiair gepersonaliseerde coachingsgesprekken; 
- een gesprek om te beoordelen wat er tijdens de stage is geleerd; 
- het monitoren, bemiddelen en zelfs afsluiten van de stage. 
De administratieve kant bestaat uit het vinden van organisaties die bereid zijn jongeren aan te nemen voor een periode van een jaar, het opstellen van de overeenkomsten en het vergoeden van het salaris van de jongere. </t>
  </si>
  <si>
    <t xml:space="preserve">Mensen die sociale bijstand ontvangen van het OCMW ondersteunen naar socioprofessionele inclusie. De volgende acties zijn gepland
- Gesprekken met een methodologie van luisteren en psychosociale analyse (profilering en definitie van een socioprofessioneel project); 
- Valorisatie van verworven ervaring; 
- verwerving en validering van vaardigheden 
- ontwikkeling van taal- en digitale vaardigheden; 
- ontwikkeling van transversale vaardigheden of "soft skills" (interpersoonlijke vaardigheden die in de beroepswereld worden gebruikt); 
- hulp bij het opstellen van cv's en motivatiebrieven; 
- initiatieven om mensen vertrouwd te maken met instrumenten en technieken om werk te zoeken; 
- andere acties die zijn afgestemd op individuele behoeften met als doel hen dichter bij de arbeidsmarkt te brengen en/of een oplossing te vinden (werk, werkervaring, validatie van vaardigheden, beroepsopleiding of terugkeer naar het onderwijs); 
- Naast het feit dat dit een vorm van sociale bijstand is die gericht is op het regulariseren van sociale rechten, is het doel hier om de begunstigde de mogelijkheid te bieden om een baan met een contract uit te proberen en daarbij te profiteren van specifieke ondersteuning, een plan voor het verwerven van vaardigheden en de mogelijkheid om een opleiding te volgen die tot een kwalificatie leidt. </t>
  </si>
  <si>
    <t>Openbaar centrum voor maatschappelijk welzijn Anderlecht</t>
  </si>
  <si>
    <t>Openbaar centrum voor maatschappelijk welzijn Oudergem</t>
  </si>
  <si>
    <t>Openbaar centrum voor maatschappelijk welzijn Sint-Agata-Berchem</t>
  </si>
  <si>
    <t>Openbaar centrum voor maatschappelijk welzijn Brussel Stad</t>
  </si>
  <si>
    <t>Openbaar centrum voor maatschappelijk welzijn Etterbeek</t>
  </si>
  <si>
    <t>Openbaar centrum voor maatschappelijk welzijn Evere</t>
  </si>
  <si>
    <t>Openbaar centrum voor maatschappelijk welzijn Vorst</t>
  </si>
  <si>
    <t>Openbaar centrum voor maatschappelijk welzijn Ganshoren</t>
  </si>
  <si>
    <t>Openbaar centrum voor maatschappelijk welzijn Jette</t>
  </si>
  <si>
    <t>Openbaar centrum voor maatschappelijk welzijn Koekelberg</t>
  </si>
  <si>
    <t>Openbaar centrum voor maatschappelijk welzijn Sint-Jans-Molenbeek</t>
  </si>
  <si>
    <t>Openbaar centrum voor maatschappelijk welzijn Schaarbeek</t>
  </si>
  <si>
    <t>Openbaar centrum voor maatschappelijk welzijn Sint-Gilles</t>
  </si>
  <si>
    <t>Openbaar centrum voor maatschappelijk welzijn Sint-Joost-Tenode</t>
  </si>
  <si>
    <t>Openbaar centrum voor maatschappelijk welzijn Ukkel</t>
  </si>
  <si>
    <t>Openbaar centrum voor maatschappelijk welzijn Watermaal-Bosvoorde</t>
  </si>
  <si>
    <t>Openbaar centrum voor maatschappelijk welzijn Sint-Lambrechts-Woluwe</t>
  </si>
  <si>
    <t>Openbaar centrum voor maatschappelijk welzijn Sint-Pieters-Woluwe</t>
  </si>
  <si>
    <t>Openbaar centrum voor maatschappelijk welzijn Elsene</t>
  </si>
  <si>
    <t xml:space="preserve">Ondersteuning van de kinderopvangcapaciteiten van werkzoekenden in opleiding voor kinderen van 0 tot 3 jaar, om de sociale inclusie van jonge kinderen te bevorderen en de indirecte belemmeringen voor opleiding tegen te gaan waarmee ouders geconfronteerd worden die geen toegang hebben tot kinderopvang voor hun jonge kind(eren). De volgende acties zijn gepland
- ouders verwelkomen en informeren 
- gezinnen registreren die toegang hebben tot kinderopvangplaatsen en de informatie doorgeven aan de kinderopvangfaciliteiten; 
- informatie doorgeven tussen ouders en kinderopvangcentra 
- voortdurend contact onderhouden met de managers van de kinderopvangcentra om vraag en aanbod op elkaar af te stemmen; 
- gezinnen monitoren in samenwerking met de kinderopvangfaciliteiten; 
- ervoor zorgen dat de kinderopvang bevredigend is voor het kind en veilig voor de ouders. </t>
  </si>
  <si>
    <t>Studenten aan het einde van hun middelbare schoolopleiding bewust maken en informeren over de arbeidsmarkt om hun intrede in het beroepsleven te vergemakkelijken. Dit houdt ook in dat ze worden ondergedompeld in de realiteit van het bedrijfsleven, met name door middel van studentenjobs.
De vastgestelde overgangsbehoeften richten zich op de moeilijkheden in verband met de begeleiding van jongeren tijdens hun schoolcarrière, de angst die leerlingen uiten over de wereld van het werk en de kloof die bestaat tussen de wereld van het werk, het middelbaar onderwijs en het hoger onderwijs. 
De ondersteunde acties bereiden jongeren voor op de overgang tussen school en werk door middel van, onder andere, een bewustmakingsprogramma en een informatieprogramma (workshops op scholen), presentatie- en bewustmakingssessies, ondersteuning bij het opstellen en rijpen van hun educatief en professioneel levensproject en een situatie/onderdompeling in de realiteit van een bedrijf door middel van de studentenjob. 
Als onderdeel van deze actie zullen grassroots methoden worden toegepast, met als doel mensen te bereiken die ver van de arbeidsmarkt af staan door de periode van inactiviteit voor jongeren zoveel mogelijk te verkorten.  Als onderdeel van de strijd tegen jeugdwerkloosheid zal de geboden ondersteuning worden afgestemd op de levensomstandigheden van elke jonge werkzoekende. De ondersteuning is daarom gebaseerd op een methodologie waarin de jongere centraal staat, in plaats van een methodologie van de openbare dienst voor arbeidsvoorziening (ODA) op te leggen. 
De ondersteunde acties omvatten 
- het herstellen van contact en vertrouwen tussen jongeren die de arbeidsmarkt hebben verlaten en de instellingen; 
- opstellen van een carrièreplan 
- prospectie naar banen, stages, opleidingen, enz; 
- het bieden van individuele, persoonlijke ondersteuning en begeleiding op weg naar een baan, stage, opleiding of terugkeer naar het onderwijs; 
- stagemogelijkheden of banen creëren voor de jongere door gebruik te maken van het netwerk van werkgevers; 
- de jongere ondersteunen tijdens de baan, stage, opleiding of studie; 
nazorg bieden om ervoor te zorgen dat de oplossing duurzaam is voor de jongere.</t>
  </si>
  <si>
    <t>Nieuwkomers een op maat gesneden traject naar werk aanbieden via één loket
- een stappenplan opstellen voor de uitvoering van het gekozen socioprofessionele traject 
- heroriëntatie naar verschillende mogelijkheden voor de uitvoering van het project, dankzij de expertise van lokale actoren op één locatie: 
o zelf werkgelegenheid creëren: 
▪ meertalige groepsinformatiesessies; 
meertalige ondersteuningssessies voor ondernemers 
vertaling en aanpassing van materiaal dat nuttig is voor ondernemers; 
organisatie van een rondetafelconferentie over het zelf creëren van werkgelegenheid voor nieuwkomers die de belangrijkste betrokken structuren samenbrengt. 
o Zoeken naar een baan: 
              ▪ ondersteuning bij het schrijven van een CV 
- voorbereiding op sollicitatiegesprekken en een module over culturele bijzonderheden met betrekking tot werkgelegenheid 
- ondersteuning en follow-up door een coach 
o het vinden van een stage, vrijwilligerswerk of opleiding: hulp bij het vinden van een stage, een plek om vrijwilligerswerk te doen of een opleiding.</t>
  </si>
  <si>
    <t>Individuele begeleiding naar werk voor werkzoekenden die een opleidingservaring, een stage of een baan hebben gehad, en voor werkloze werkzoekenden (langdurig) van 30 jaar en ouder. De volgende acties zijn gepland:
‘- Matching van profielen van werkzoekenden met vacatures, stages, opleidingen die leiden tot kwalificaties en, waar nodig, gericht op veelbelovende beroepen, beroepen met een tekort, beroepen van de toekomst, beroepen die verband houden met klimaatverandering, zoals verzameld bij werkgevers; 
‘- Het werven, verzamelen en analyseren van vacatures en werkaanbiedingen van werkgevers; 
‘- Werkgevers begeleiden en ondersteunen in hun zoektocht naar kandidaten door hen te informeren over de vele werkgelegenheidshulpmiddelen die voor hen beschikbaar zijn.</t>
  </si>
  <si>
    <t xml:space="preserve">Jongeren van bij hun inschrijving bij Actiris een basispakket, een stage of een eerste kwaliteitsvolle beroepservaring aanbieden om hun snelle en duurzame integratie op de arbeidsmarkt te vergemakkelijken. 
Jongeren van bij hun inschrijving bij Actiris uitrusten zodat ze zich kunnen positioneren op de Brusselse arbeidsmarkt of zich kunnen richten op aanwerving door een eerste vormende beroepservaring op te doen. </t>
  </si>
  <si>
    <t xml:space="preserve">Aim, Learn, Master, Achieve (ALMA) - Werkzoekenden een stage aanbieden in een bedrijf in het buitenland
De acties hebben betrekking op de ondersteuning voorafgaand aan het vertrek van de stage:
- individuele gesprekken
- hulp bij het vinden van een stageplaats
- hulp bij het vinden van accommodatie voor de stagiair
- toekennen van een stagebeurs
- informatie voor stagiairs over "groene" vervoersmiddelen
- voorbereiding op het vertrek door culturele informatie over het land te verstrekken en een eerste virtuele ontmoeting met het bedrijf mogelijk te maken). 
Tijdens de stage omvatten de acties
- Begeleiding van de stagiair door zijn mentor binnen het bedrijf en door zijn mobiliteitsadviseur, die ervoor zorgen dat de stage soepel verloopt.
Aan het einde van de stage
- vindt er een eindgesprek plaats om de verwerving van de vóór de stage gedefinieerde vaardigheden en eventuele belemmeringen voor de professionele integratie te bespreken.
- Het doel is om de deelnemer te begeleiden naar een nieuwe baan in Brussel. </t>
  </si>
  <si>
    <t>Mentoring aanbieden als een innovatieve ondersteuningsmethode voor bepaalde groepen jonge werkzoekenden in hun professionele integratieproces.
De ondersteuning is gebaseerd op een specifieke methodologie die - voor de oriëntatiefase - onder andere bestaat uit :
- groepsinformatiesessies en workshops in samenwerking met bedrijven
- individuele screening/interviews
- onboarding, een training waarin deelnemers hun vaardigheden, attitudes en bekwaamheden ontwikkelen, hun talenten en passies ontdekken en een droomproject kiezen en in de praktijk brengen door in de huid van een ondernemer te kruipen.
De mentorfase omvat
- individuele en groepsgesprekken tussen de leerling en de mentor(en). 
Aan het einde van het programma heeft elke jongere een haalbaar actieplan. 
De innovatie ligt in het versterken van de rol van het bedrijf gedurende het hele programma. Het bedrijfsleven wordt op verschillende momenten in het programma betrokken:
- collectieve acties gericht op het bedrijfsleven: werkzoekenden worden individueel ondersteund door hun mentor en nemen deel aan collectieve acties die hen dichter bij het bedrijfsleven brengen.
- co-constructie van acties om aansluiting te vinden bij het bedrijfsleven: met behulp van een ludieke methodologie gebaseerd op collectieve intelligentie nodigt het project jongeren uit om een initiatief te bedenken, te kiezen, te bouwen en te organiseren om aansluiting te vinden bij het bedrijfsleven. 
- inspirerende ontmoetingen met CEO's: werkzoekenden ontmoeten de CEO van een bedrijf en werken samen om een uitdaging op te 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</si>
</sst>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0.00\ &quot;€&quot;"/>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8">
    <xf numFmtId="0" fontId="0" fillId="0" borderId="0" xfId="0"/>
    <xf numFmtId="14" fontId="0" fillId="0" borderId="0" xfId="0" applyNumberFormat="1"/>
    <xf numFmtId="0" fontId="0" fillId="0" borderId="10" xfId="0" applyFill="1" applyBorder="1"/>
    <xf numFmtId="14" fontId="18" fillId="0" borderId="10" xfId="0" applyNumberFormat="1" applyFont="1" applyFill="1" applyBorder="1"/>
    <xf numFmtId="164" fontId="18" fillId="0" borderId="10" xfId="0" applyNumberFormat="1" applyFont="1" applyFill="1" applyBorder="1"/>
    <xf numFmtId="9" fontId="0" fillId="0" borderId="10" xfId="0" applyNumberFormat="1" applyFill="1" applyBorder="1" applyAlignment="1">
      <alignment horizontal="center"/>
    </xf>
    <xf numFmtId="0" fontId="0" fillId="0" borderId="10" xfId="0" applyFill="1" applyBorder="1" applyAlignment="1"/>
    <xf numFmtId="164" fontId="18" fillId="0" borderId="10" xfId="1" applyNumberFormat="1" applyFont="1" applyFill="1" applyBorder="1"/>
    <xf numFmtId="14" fontId="18" fillId="0" borderId="10" xfId="0" applyNumberFormat="1" applyFont="1" applyFill="1" applyBorder="1" applyAlignment="1">
      <alignment horizontal="right"/>
    </xf>
    <xf numFmtId="164" fontId="18" fillId="0" borderId="10" xfId="1" applyNumberFormat="1" applyFont="1" applyFill="1" applyBorder="1" applyAlignment="1"/>
    <xf numFmtId="0" fontId="0" fillId="0" borderId="10" xfId="0" applyFont="1" applyFill="1" applyBorder="1"/>
    <xf numFmtId="0" fontId="0" fillId="0" borderId="10" xfId="0" applyFill="1" applyBorder="1" applyAlignment="1">
      <alignment horizontal="left" vertical="top" wrapText="1"/>
    </xf>
    <xf numFmtId="14" fontId="0" fillId="0" borderId="10" xfId="0" applyNumberFormat="1" applyFill="1" applyBorder="1" applyAlignment="1">
      <alignment horizontal="left" vertical="top" wrapText="1"/>
    </xf>
    <xf numFmtId="0" fontId="0" fillId="0" borderId="0" xfId="0" applyFill="1" applyAlignment="1">
      <alignment horizontal="left" vertical="top"/>
    </xf>
    <xf numFmtId="0" fontId="0" fillId="0" borderId="0" xfId="0" applyFill="1"/>
    <xf numFmtId="0" fontId="0" fillId="0" borderId="10" xfId="0" applyFill="1" applyBorder="1" applyAlignment="1">
      <alignment horizontal="left" vertical="top"/>
    </xf>
    <xf numFmtId="0" fontId="0" fillId="0" borderId="10" xfId="0" applyFill="1" applyBorder="1" applyAlignment="1">
      <alignment vertical="top" wrapText="1"/>
    </xf>
    <xf numFmtId="0" fontId="0" fillId="0" borderId="10" xfId="0" applyFill="1" applyBorder="1" applyAlignment="1">
      <alignment wrapText="1"/>
    </xf>
    <xf numFmtId="0" fontId="0" fillId="0" borderId="10" xfId="0" quotePrefix="1" applyFill="1" applyBorder="1" applyAlignment="1">
      <alignment horizontal="left"/>
    </xf>
    <xf numFmtId="164" fontId="18" fillId="0" borderId="10" xfId="1" applyNumberFormat="1" applyFont="1" applyFill="1" applyBorder="1" applyAlignment="1">
      <alignment horizontal="right" wrapText="1"/>
    </xf>
    <xf numFmtId="164" fontId="18" fillId="0" borderId="10" xfId="1" applyNumberFormat="1" applyFont="1" applyFill="1" applyBorder="1" applyAlignment="1">
      <alignment horizontal="right" vertical="center" wrapText="1"/>
    </xf>
    <xf numFmtId="164" fontId="18" fillId="0" borderId="10" xfId="1" applyNumberFormat="1" applyFont="1" applyFill="1" applyBorder="1" applyAlignment="1">
      <alignment horizontal="right"/>
    </xf>
    <xf numFmtId="164" fontId="18" fillId="0" borderId="10" xfId="1" applyNumberFormat="1" applyFont="1" applyFill="1" applyBorder="1" applyAlignment="1">
      <alignment horizontal="right" vertical="center"/>
    </xf>
    <xf numFmtId="0" fontId="0" fillId="0" borderId="10" xfId="0" applyFill="1" applyBorder="1" applyAlignment="1">
      <alignment horizontal="left"/>
    </xf>
    <xf numFmtId="0" fontId="0" fillId="33" borderId="10" xfId="0" applyFill="1" applyBorder="1"/>
    <xf numFmtId="0" fontId="0" fillId="33" borderId="10" xfId="0" applyFill="1" applyBorder="1" applyAlignment="1">
      <alignment horizontal="left"/>
    </xf>
    <xf numFmtId="0" fontId="0" fillId="33" borderId="10" xfId="0" quotePrefix="1" applyFill="1" applyBorder="1" applyAlignment="1"/>
    <xf numFmtId="0" fontId="0" fillId="33" borderId="10" xfId="0" applyFill="1" applyBorder="1" applyAlignment="1"/>
  </cellXfs>
  <cellStyles count="43">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Entrée" xfId="10" builtinId="20" customBuiltin="1"/>
    <cellStyle name="Insatisfaisant" xfId="8" builtinId="27" customBuiltin="1"/>
    <cellStyle name="Monétaire" xfId="1" builtinId="4"/>
    <cellStyle name="Neutre" xfId="9" builtinId="28" customBuiltin="1"/>
    <cellStyle name="Normal" xfId="0" builtinId="0"/>
    <cellStyle name="Note" xfId="16" builtinId="10" customBuiltin="1"/>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43339-95CA-4E74-8985-01B0FFF60DEF}">
  <dimension ref="A1:L97"/>
  <sheetViews>
    <sheetView tabSelected="1" zoomScale="80" zoomScaleNormal="80" workbookViewId="0">
      <selection activeCell="A89" sqref="A89"/>
    </sheetView>
  </sheetViews>
  <sheetFormatPr baseColWidth="10" defaultRowHeight="14.4" x14ac:dyDescent="0.3"/>
  <cols>
    <col min="1" max="1" width="54.109375" bestFit="1" customWidth="1"/>
    <col min="2" max="2" width="33.21875" style="14" customWidth="1"/>
    <col min="3" max="3" width="35.88671875" customWidth="1"/>
    <col min="4" max="4" width="20.77734375" customWidth="1"/>
    <col min="5" max="7" width="20.77734375" style="1" customWidth="1"/>
    <col min="8" max="11" width="20.77734375" customWidth="1"/>
    <col min="12" max="12" width="154.44140625" bestFit="1" customWidth="1"/>
  </cols>
  <sheetData>
    <row r="1" spans="1:12" s="13" customFormat="1" ht="57.6" x14ac:dyDescent="0.3">
      <c r="A1" s="11" t="s">
        <v>84</v>
      </c>
      <c r="B1" s="15" t="s">
        <v>85</v>
      </c>
      <c r="C1" s="11" t="s">
        <v>86</v>
      </c>
      <c r="D1" s="11" t="s">
        <v>87</v>
      </c>
      <c r="E1" s="12" t="s">
        <v>88</v>
      </c>
      <c r="F1" s="12" t="s">
        <v>89</v>
      </c>
      <c r="G1" s="11" t="s">
        <v>90</v>
      </c>
      <c r="H1" s="11" t="s">
        <v>0</v>
      </c>
      <c r="I1" s="11" t="s">
        <v>91</v>
      </c>
      <c r="J1" s="11" t="s">
        <v>92</v>
      </c>
      <c r="K1" s="11" t="s">
        <v>93</v>
      </c>
      <c r="L1" s="16" t="s">
        <v>94</v>
      </c>
    </row>
    <row r="2" spans="1:12" s="14" customFormat="1" x14ac:dyDescent="0.3">
      <c r="A2" s="2" t="s">
        <v>6</v>
      </c>
      <c r="B2" s="2" t="s">
        <v>75</v>
      </c>
      <c r="C2" s="2" t="s">
        <v>111</v>
      </c>
      <c r="D2" s="18" t="s">
        <v>112</v>
      </c>
      <c r="E2" s="3">
        <v>44562</v>
      </c>
      <c r="F2" s="3">
        <v>44926</v>
      </c>
      <c r="G2" s="4">
        <v>154237.49</v>
      </c>
      <c r="H2" s="2" t="s">
        <v>104</v>
      </c>
      <c r="I2" s="2" t="s">
        <v>103</v>
      </c>
      <c r="J2" s="5">
        <v>0.4</v>
      </c>
      <c r="K2" s="5" t="s">
        <v>33</v>
      </c>
      <c r="L2" s="17" t="s">
        <v>95</v>
      </c>
    </row>
    <row r="3" spans="1:12" s="14" customFormat="1" x14ac:dyDescent="0.3">
      <c r="A3" s="2" t="s">
        <v>7</v>
      </c>
      <c r="B3" s="2" t="s">
        <v>74</v>
      </c>
      <c r="C3" s="2" t="s">
        <v>111</v>
      </c>
      <c r="D3" s="18" t="s">
        <v>112</v>
      </c>
      <c r="E3" s="3">
        <v>44562</v>
      </c>
      <c r="F3" s="3">
        <v>44926</v>
      </c>
      <c r="G3" s="4">
        <v>328594</v>
      </c>
      <c r="H3" s="2" t="s">
        <v>104</v>
      </c>
      <c r="I3" s="2" t="s">
        <v>103</v>
      </c>
      <c r="J3" s="5">
        <v>0.4</v>
      </c>
      <c r="K3" s="5" t="s">
        <v>33</v>
      </c>
      <c r="L3" s="17" t="s">
        <v>95</v>
      </c>
    </row>
    <row r="4" spans="1:12" s="14" customFormat="1" x14ac:dyDescent="0.3">
      <c r="A4" s="2" t="s">
        <v>8</v>
      </c>
      <c r="B4" s="2" t="s">
        <v>52</v>
      </c>
      <c r="C4" s="2" t="s">
        <v>111</v>
      </c>
      <c r="D4" s="18" t="s">
        <v>112</v>
      </c>
      <c r="E4" s="3">
        <v>44562</v>
      </c>
      <c r="F4" s="3">
        <v>44926</v>
      </c>
      <c r="G4" s="4">
        <v>169749.12</v>
      </c>
      <c r="H4" s="2" t="s">
        <v>104</v>
      </c>
      <c r="I4" s="2" t="s">
        <v>103</v>
      </c>
      <c r="J4" s="5">
        <v>0.4</v>
      </c>
      <c r="K4" s="5" t="s">
        <v>33</v>
      </c>
      <c r="L4" s="17" t="s">
        <v>95</v>
      </c>
    </row>
    <row r="5" spans="1:12" s="14" customFormat="1" x14ac:dyDescent="0.3">
      <c r="A5" s="2" t="s">
        <v>9</v>
      </c>
      <c r="B5" s="2" t="s">
        <v>50</v>
      </c>
      <c r="C5" s="2" t="s">
        <v>111</v>
      </c>
      <c r="D5" s="18" t="s">
        <v>112</v>
      </c>
      <c r="E5" s="3">
        <v>44562</v>
      </c>
      <c r="F5" s="3">
        <v>44926</v>
      </c>
      <c r="G5" s="4">
        <v>213880.06</v>
      </c>
      <c r="H5" s="2" t="s">
        <v>104</v>
      </c>
      <c r="I5" s="2" t="s">
        <v>103</v>
      </c>
      <c r="J5" s="5">
        <v>0.4</v>
      </c>
      <c r="K5" s="5" t="s">
        <v>33</v>
      </c>
      <c r="L5" s="17" t="s">
        <v>95</v>
      </c>
    </row>
    <row r="6" spans="1:12" s="14" customFormat="1" x14ac:dyDescent="0.3">
      <c r="A6" s="2" t="s">
        <v>10</v>
      </c>
      <c r="B6" s="2" t="s">
        <v>49</v>
      </c>
      <c r="C6" s="2" t="s">
        <v>111</v>
      </c>
      <c r="D6" s="18" t="s">
        <v>112</v>
      </c>
      <c r="E6" s="3">
        <v>44562</v>
      </c>
      <c r="F6" s="3">
        <v>44926</v>
      </c>
      <c r="G6" s="4">
        <v>274088.31</v>
      </c>
      <c r="H6" s="2" t="s">
        <v>104</v>
      </c>
      <c r="I6" s="2" t="s">
        <v>103</v>
      </c>
      <c r="J6" s="5">
        <v>0.4</v>
      </c>
      <c r="K6" s="5" t="s">
        <v>33</v>
      </c>
      <c r="L6" s="17" t="s">
        <v>95</v>
      </c>
    </row>
    <row r="7" spans="1:12" s="14" customFormat="1" x14ac:dyDescent="0.3">
      <c r="A7" s="24" t="s">
        <v>11</v>
      </c>
      <c r="B7" s="2" t="s">
        <v>48</v>
      </c>
      <c r="C7" s="2" t="s">
        <v>111</v>
      </c>
      <c r="D7" s="18" t="s">
        <v>112</v>
      </c>
      <c r="E7" s="3">
        <v>44562</v>
      </c>
      <c r="F7" s="3">
        <v>44926</v>
      </c>
      <c r="G7" s="4">
        <v>330030.21000000002</v>
      </c>
      <c r="H7" s="2" t="s">
        <v>104</v>
      </c>
      <c r="I7" s="2" t="s">
        <v>103</v>
      </c>
      <c r="J7" s="5">
        <v>0.4</v>
      </c>
      <c r="K7" s="5" t="s">
        <v>33</v>
      </c>
      <c r="L7" s="17" t="s">
        <v>95</v>
      </c>
    </row>
    <row r="8" spans="1:12" s="14" customFormat="1" x14ac:dyDescent="0.3">
      <c r="A8" s="24" t="s">
        <v>12</v>
      </c>
      <c r="B8" s="2" t="s">
        <v>38</v>
      </c>
      <c r="C8" s="2" t="s">
        <v>111</v>
      </c>
      <c r="D8" s="18" t="s">
        <v>112</v>
      </c>
      <c r="E8" s="3">
        <v>44562</v>
      </c>
      <c r="F8" s="3">
        <v>44926</v>
      </c>
      <c r="G8" s="4">
        <v>145290.18</v>
      </c>
      <c r="H8" s="2" t="s">
        <v>104</v>
      </c>
      <c r="I8" s="2" t="s">
        <v>103</v>
      </c>
      <c r="J8" s="5">
        <v>0.4</v>
      </c>
      <c r="K8" s="5" t="s">
        <v>33</v>
      </c>
      <c r="L8" s="17" t="s">
        <v>95</v>
      </c>
    </row>
    <row r="9" spans="1:12" s="14" customFormat="1" x14ac:dyDescent="0.3">
      <c r="A9" s="24" t="s">
        <v>32</v>
      </c>
      <c r="B9" s="2" t="s">
        <v>37</v>
      </c>
      <c r="C9" s="2" t="s">
        <v>111</v>
      </c>
      <c r="D9" s="18" t="s">
        <v>112</v>
      </c>
      <c r="E9" s="3">
        <v>44562</v>
      </c>
      <c r="F9" s="3">
        <v>44926</v>
      </c>
      <c r="G9" s="4">
        <v>279354.40000000002</v>
      </c>
      <c r="H9" s="2" t="s">
        <v>104</v>
      </c>
      <c r="I9" s="2" t="s">
        <v>103</v>
      </c>
      <c r="J9" s="5">
        <v>0.4</v>
      </c>
      <c r="K9" s="5" t="s">
        <v>33</v>
      </c>
      <c r="L9" s="17" t="s">
        <v>95</v>
      </c>
    </row>
    <row r="10" spans="1:12" s="14" customFormat="1" x14ac:dyDescent="0.3">
      <c r="A10" s="24" t="s">
        <v>13</v>
      </c>
      <c r="B10" s="2" t="s">
        <v>36</v>
      </c>
      <c r="C10" s="2" t="s">
        <v>111</v>
      </c>
      <c r="D10" s="18" t="s">
        <v>112</v>
      </c>
      <c r="E10" s="3">
        <v>44562</v>
      </c>
      <c r="F10" s="3">
        <v>44926</v>
      </c>
      <c r="G10" s="4">
        <v>178809.87</v>
      </c>
      <c r="H10" s="2" t="s">
        <v>104</v>
      </c>
      <c r="I10" s="2" t="s">
        <v>103</v>
      </c>
      <c r="J10" s="5">
        <v>0.4</v>
      </c>
      <c r="K10" s="5" t="s">
        <v>33</v>
      </c>
      <c r="L10" s="17" t="s">
        <v>95</v>
      </c>
    </row>
    <row r="11" spans="1:12" s="14" customFormat="1" x14ac:dyDescent="0.3">
      <c r="A11" s="24" t="s">
        <v>6</v>
      </c>
      <c r="B11" s="2" t="s">
        <v>75</v>
      </c>
      <c r="C11" s="2" t="s">
        <v>111</v>
      </c>
      <c r="D11" s="18" t="s">
        <v>112</v>
      </c>
      <c r="E11" s="3">
        <v>44927</v>
      </c>
      <c r="F11" s="3">
        <v>45291</v>
      </c>
      <c r="G11" s="4">
        <v>101329.7</v>
      </c>
      <c r="H11" s="2" t="s">
        <v>104</v>
      </c>
      <c r="I11" s="2" t="s">
        <v>103</v>
      </c>
      <c r="J11" s="5">
        <v>0.4</v>
      </c>
      <c r="K11" s="5" t="s">
        <v>33</v>
      </c>
      <c r="L11" s="17" t="s">
        <v>95</v>
      </c>
    </row>
    <row r="12" spans="1:12" s="14" customFormat="1" x14ac:dyDescent="0.3">
      <c r="A12" s="24" t="s">
        <v>7</v>
      </c>
      <c r="B12" s="2" t="s">
        <v>74</v>
      </c>
      <c r="C12" s="2" t="s">
        <v>111</v>
      </c>
      <c r="D12" s="18" t="s">
        <v>112</v>
      </c>
      <c r="E12" s="3">
        <v>44927</v>
      </c>
      <c r="F12" s="3">
        <v>45291</v>
      </c>
      <c r="G12" s="4">
        <v>238797.97</v>
      </c>
      <c r="H12" s="2" t="s">
        <v>104</v>
      </c>
      <c r="I12" s="2" t="s">
        <v>103</v>
      </c>
      <c r="J12" s="5">
        <v>0.4</v>
      </c>
      <c r="K12" s="5" t="s">
        <v>33</v>
      </c>
      <c r="L12" s="17" t="s">
        <v>95</v>
      </c>
    </row>
    <row r="13" spans="1:12" s="14" customFormat="1" x14ac:dyDescent="0.3">
      <c r="A13" s="24" t="s">
        <v>8</v>
      </c>
      <c r="B13" s="2" t="s">
        <v>52</v>
      </c>
      <c r="C13" s="2" t="s">
        <v>111</v>
      </c>
      <c r="D13" s="18" t="s">
        <v>112</v>
      </c>
      <c r="E13" s="3">
        <v>44927</v>
      </c>
      <c r="F13" s="3">
        <v>45291</v>
      </c>
      <c r="G13" s="4">
        <v>124851.1</v>
      </c>
      <c r="H13" s="2" t="s">
        <v>104</v>
      </c>
      <c r="I13" s="2" t="s">
        <v>103</v>
      </c>
      <c r="J13" s="5">
        <v>0.4</v>
      </c>
      <c r="K13" s="5" t="s">
        <v>33</v>
      </c>
      <c r="L13" s="17" t="s">
        <v>95</v>
      </c>
    </row>
    <row r="14" spans="1:12" s="14" customFormat="1" x14ac:dyDescent="0.3">
      <c r="A14" s="24" t="s">
        <v>9</v>
      </c>
      <c r="B14" s="2" t="s">
        <v>50</v>
      </c>
      <c r="C14" s="2" t="s">
        <v>111</v>
      </c>
      <c r="D14" s="18" t="s">
        <v>112</v>
      </c>
      <c r="E14" s="3">
        <v>44927</v>
      </c>
      <c r="F14" s="3">
        <v>45291</v>
      </c>
      <c r="G14" s="4">
        <v>165809.93</v>
      </c>
      <c r="H14" s="2" t="s">
        <v>104</v>
      </c>
      <c r="I14" s="2" t="s">
        <v>103</v>
      </c>
      <c r="J14" s="5">
        <v>0.4</v>
      </c>
      <c r="K14" s="5" t="s">
        <v>33</v>
      </c>
      <c r="L14" s="17" t="s">
        <v>95</v>
      </c>
    </row>
    <row r="15" spans="1:12" s="14" customFormat="1" x14ac:dyDescent="0.3">
      <c r="A15" s="24" t="s">
        <v>10</v>
      </c>
      <c r="B15" s="2" t="s">
        <v>49</v>
      </c>
      <c r="C15" s="2" t="s">
        <v>111</v>
      </c>
      <c r="D15" s="18" t="s">
        <v>112</v>
      </c>
      <c r="E15" s="3">
        <v>44927</v>
      </c>
      <c r="F15" s="3">
        <v>45291</v>
      </c>
      <c r="G15" s="4">
        <v>226973.26</v>
      </c>
      <c r="H15" s="2" t="s">
        <v>104</v>
      </c>
      <c r="I15" s="2" t="s">
        <v>103</v>
      </c>
      <c r="J15" s="5">
        <v>0.4</v>
      </c>
      <c r="K15" s="5" t="s">
        <v>33</v>
      </c>
      <c r="L15" s="17" t="s">
        <v>95</v>
      </c>
    </row>
    <row r="16" spans="1:12" s="14" customFormat="1" x14ac:dyDescent="0.3">
      <c r="A16" s="24" t="s">
        <v>11</v>
      </c>
      <c r="B16" s="2" t="s">
        <v>48</v>
      </c>
      <c r="C16" s="2" t="s">
        <v>111</v>
      </c>
      <c r="D16" s="18" t="s">
        <v>112</v>
      </c>
      <c r="E16" s="3">
        <v>44927</v>
      </c>
      <c r="F16" s="3">
        <v>45291</v>
      </c>
      <c r="G16" s="4">
        <v>239280.16</v>
      </c>
      <c r="H16" s="2" t="s">
        <v>104</v>
      </c>
      <c r="I16" s="2" t="s">
        <v>103</v>
      </c>
      <c r="J16" s="5">
        <v>0.4</v>
      </c>
      <c r="K16" s="5" t="s">
        <v>33</v>
      </c>
      <c r="L16" s="17" t="s">
        <v>95</v>
      </c>
    </row>
    <row r="17" spans="1:12" s="14" customFormat="1" x14ac:dyDescent="0.3">
      <c r="A17" s="24" t="s">
        <v>12</v>
      </c>
      <c r="B17" s="2" t="s">
        <v>38</v>
      </c>
      <c r="C17" s="2" t="s">
        <v>111</v>
      </c>
      <c r="D17" s="18" t="s">
        <v>112</v>
      </c>
      <c r="E17" s="3">
        <v>44927</v>
      </c>
      <c r="F17" s="3">
        <v>45291</v>
      </c>
      <c r="G17" s="4">
        <v>100392.16</v>
      </c>
      <c r="H17" s="2" t="s">
        <v>104</v>
      </c>
      <c r="I17" s="2" t="s">
        <v>103</v>
      </c>
      <c r="J17" s="5">
        <v>0.4</v>
      </c>
      <c r="K17" s="5" t="s">
        <v>33</v>
      </c>
      <c r="L17" s="17" t="s">
        <v>95</v>
      </c>
    </row>
    <row r="18" spans="1:12" s="14" customFormat="1" x14ac:dyDescent="0.3">
      <c r="A18" s="24" t="s">
        <v>32</v>
      </c>
      <c r="B18" s="2" t="s">
        <v>37</v>
      </c>
      <c r="C18" s="2" t="s">
        <v>111</v>
      </c>
      <c r="D18" s="18" t="s">
        <v>112</v>
      </c>
      <c r="E18" s="3">
        <v>44927</v>
      </c>
      <c r="F18" s="3">
        <v>45291</v>
      </c>
      <c r="G18" s="4">
        <v>218660.93</v>
      </c>
      <c r="H18" s="2" t="s">
        <v>104</v>
      </c>
      <c r="I18" s="2" t="s">
        <v>103</v>
      </c>
      <c r="J18" s="5">
        <v>0.4</v>
      </c>
      <c r="K18" s="5" t="s">
        <v>33</v>
      </c>
      <c r="L18" s="17" t="s">
        <v>95</v>
      </c>
    </row>
    <row r="19" spans="1:12" s="14" customFormat="1" x14ac:dyDescent="0.3">
      <c r="A19" s="24" t="s">
        <v>13</v>
      </c>
      <c r="B19" s="2" t="s">
        <v>36</v>
      </c>
      <c r="C19" s="2" t="s">
        <v>111</v>
      </c>
      <c r="D19" s="18" t="s">
        <v>112</v>
      </c>
      <c r="E19" s="3">
        <v>44927</v>
      </c>
      <c r="F19" s="3">
        <v>45291</v>
      </c>
      <c r="G19" s="4">
        <v>145803.23000000001</v>
      </c>
      <c r="H19" s="2" t="s">
        <v>104</v>
      </c>
      <c r="I19" s="2" t="s">
        <v>103</v>
      </c>
      <c r="J19" s="5">
        <v>0.4</v>
      </c>
      <c r="K19" s="5" t="s">
        <v>33</v>
      </c>
      <c r="L19" s="17" t="s">
        <v>95</v>
      </c>
    </row>
    <row r="20" spans="1:12" s="14" customFormat="1" x14ac:dyDescent="0.3">
      <c r="A20" s="2" t="s">
        <v>1</v>
      </c>
      <c r="B20" s="2" t="s">
        <v>77</v>
      </c>
      <c r="C20" s="2" t="s">
        <v>110</v>
      </c>
      <c r="D20" s="6" t="s">
        <v>113</v>
      </c>
      <c r="E20" s="3">
        <v>44927</v>
      </c>
      <c r="F20" s="3">
        <v>45291</v>
      </c>
      <c r="G20" s="7">
        <f>18942706/5</f>
        <v>3788541.2</v>
      </c>
      <c r="H20" s="2" t="s">
        <v>104</v>
      </c>
      <c r="I20" s="2" t="s">
        <v>103</v>
      </c>
      <c r="J20" s="5">
        <v>0.4</v>
      </c>
      <c r="K20" s="5" t="s">
        <v>33</v>
      </c>
      <c r="L20" s="17" t="s">
        <v>95</v>
      </c>
    </row>
    <row r="21" spans="1:12" s="14" customFormat="1" x14ac:dyDescent="0.3">
      <c r="A21" s="2" t="s">
        <v>115</v>
      </c>
      <c r="B21" s="2" t="s">
        <v>72</v>
      </c>
      <c r="C21" s="2" t="s">
        <v>109</v>
      </c>
      <c r="D21" s="6" t="s">
        <v>114</v>
      </c>
      <c r="E21" s="8">
        <v>44562</v>
      </c>
      <c r="F21" s="3">
        <v>44926</v>
      </c>
      <c r="G21" s="9">
        <v>542693.55000000005</v>
      </c>
      <c r="H21" s="2" t="s">
        <v>104</v>
      </c>
      <c r="I21" s="2" t="s">
        <v>102</v>
      </c>
      <c r="J21" s="5">
        <v>0.4</v>
      </c>
      <c r="K21" s="5" t="s">
        <v>33</v>
      </c>
      <c r="L21" s="2" t="s">
        <v>96</v>
      </c>
    </row>
    <row r="22" spans="1:12" s="14" customFormat="1" x14ac:dyDescent="0.3">
      <c r="A22" s="2" t="s">
        <v>116</v>
      </c>
      <c r="B22" s="2" t="s">
        <v>71</v>
      </c>
      <c r="C22" s="2" t="s">
        <v>109</v>
      </c>
      <c r="D22" s="6" t="s">
        <v>114</v>
      </c>
      <c r="E22" s="8">
        <v>44562</v>
      </c>
      <c r="F22" s="3">
        <v>44926</v>
      </c>
      <c r="G22" s="9">
        <v>130354.51</v>
      </c>
      <c r="H22" s="2" t="s">
        <v>104</v>
      </c>
      <c r="I22" s="2" t="s">
        <v>102</v>
      </c>
      <c r="J22" s="5">
        <v>0.4</v>
      </c>
      <c r="K22" s="5" t="s">
        <v>33</v>
      </c>
      <c r="L22" s="2" t="s">
        <v>96</v>
      </c>
    </row>
    <row r="23" spans="1:12" s="14" customFormat="1" x14ac:dyDescent="0.3">
      <c r="A23" s="2" t="s">
        <v>117</v>
      </c>
      <c r="B23" s="2" t="s">
        <v>66</v>
      </c>
      <c r="C23" s="2" t="s">
        <v>109</v>
      </c>
      <c r="D23" s="6" t="s">
        <v>114</v>
      </c>
      <c r="E23" s="8">
        <v>44562</v>
      </c>
      <c r="F23" s="3">
        <v>44926</v>
      </c>
      <c r="G23" s="9">
        <v>128573.73</v>
      </c>
      <c r="H23" s="2" t="s">
        <v>104</v>
      </c>
      <c r="I23" s="2" t="s">
        <v>102</v>
      </c>
      <c r="J23" s="5">
        <v>0.4</v>
      </c>
      <c r="K23" s="5" t="s">
        <v>33</v>
      </c>
      <c r="L23" s="2" t="s">
        <v>96</v>
      </c>
    </row>
    <row r="24" spans="1:12" s="14" customFormat="1" x14ac:dyDescent="0.3">
      <c r="A24" s="2" t="s">
        <v>118</v>
      </c>
      <c r="B24" s="2" t="s">
        <v>65</v>
      </c>
      <c r="C24" s="2" t="s">
        <v>109</v>
      </c>
      <c r="D24" s="6" t="s">
        <v>114</v>
      </c>
      <c r="E24" s="8">
        <v>44562</v>
      </c>
      <c r="F24" s="3">
        <v>44926</v>
      </c>
      <c r="G24" s="9">
        <v>635877.39</v>
      </c>
      <c r="H24" s="2" t="s">
        <v>104</v>
      </c>
      <c r="I24" s="2" t="s">
        <v>102</v>
      </c>
      <c r="J24" s="5">
        <v>0.4</v>
      </c>
      <c r="K24" s="5" t="s">
        <v>33</v>
      </c>
      <c r="L24" s="2" t="s">
        <v>96</v>
      </c>
    </row>
    <row r="25" spans="1:12" s="14" customFormat="1" x14ac:dyDescent="0.3">
      <c r="A25" s="2" t="s">
        <v>119</v>
      </c>
      <c r="B25" s="2" t="s">
        <v>70</v>
      </c>
      <c r="C25" s="2" t="s">
        <v>109</v>
      </c>
      <c r="D25" s="6" t="s">
        <v>114</v>
      </c>
      <c r="E25" s="8">
        <v>44562</v>
      </c>
      <c r="F25" s="3">
        <v>44926</v>
      </c>
      <c r="G25" s="9">
        <v>219473.25</v>
      </c>
      <c r="H25" s="2" t="s">
        <v>104</v>
      </c>
      <c r="I25" s="2" t="s">
        <v>102</v>
      </c>
      <c r="J25" s="5">
        <v>0.4</v>
      </c>
      <c r="K25" s="5" t="s">
        <v>33</v>
      </c>
      <c r="L25" s="2" t="s">
        <v>96</v>
      </c>
    </row>
    <row r="26" spans="1:12" s="14" customFormat="1" x14ac:dyDescent="0.3">
      <c r="A26" s="2" t="s">
        <v>120</v>
      </c>
      <c r="B26" s="2" t="s">
        <v>69</v>
      </c>
      <c r="C26" s="2" t="s">
        <v>109</v>
      </c>
      <c r="D26" s="6" t="s">
        <v>114</v>
      </c>
      <c r="E26" s="8">
        <v>44562</v>
      </c>
      <c r="F26" s="3">
        <v>44926</v>
      </c>
      <c r="G26" s="9">
        <v>219294.07999999999</v>
      </c>
      <c r="H26" s="2" t="s">
        <v>104</v>
      </c>
      <c r="I26" s="2" t="s">
        <v>102</v>
      </c>
      <c r="J26" s="5">
        <v>0.4</v>
      </c>
      <c r="K26" s="5" t="s">
        <v>33</v>
      </c>
      <c r="L26" s="2" t="s">
        <v>96</v>
      </c>
    </row>
    <row r="27" spans="1:12" s="14" customFormat="1" x14ac:dyDescent="0.3">
      <c r="A27" s="2" t="s">
        <v>121</v>
      </c>
      <c r="B27" s="2" t="s">
        <v>64</v>
      </c>
      <c r="C27" s="2" t="s">
        <v>109</v>
      </c>
      <c r="D27" s="6" t="s">
        <v>114</v>
      </c>
      <c r="E27" s="8">
        <v>44562</v>
      </c>
      <c r="F27" s="3">
        <v>44926</v>
      </c>
      <c r="G27" s="9">
        <v>272036.92</v>
      </c>
      <c r="H27" s="2" t="s">
        <v>104</v>
      </c>
      <c r="I27" s="2" t="s">
        <v>102</v>
      </c>
      <c r="J27" s="5">
        <v>0.4</v>
      </c>
      <c r="K27" s="5" t="s">
        <v>33</v>
      </c>
      <c r="L27" s="2" t="s">
        <v>96</v>
      </c>
    </row>
    <row r="28" spans="1:12" s="14" customFormat="1" x14ac:dyDescent="0.3">
      <c r="A28" s="2" t="s">
        <v>122</v>
      </c>
      <c r="B28" s="2" t="s">
        <v>63</v>
      </c>
      <c r="C28" s="2" t="s">
        <v>109</v>
      </c>
      <c r="D28" s="6" t="s">
        <v>114</v>
      </c>
      <c r="E28" s="8">
        <v>44562</v>
      </c>
      <c r="F28" s="3">
        <v>44926</v>
      </c>
      <c r="G28" s="9">
        <v>116278.47</v>
      </c>
      <c r="H28" s="2" t="s">
        <v>104</v>
      </c>
      <c r="I28" s="2" t="s">
        <v>102</v>
      </c>
      <c r="J28" s="5">
        <v>0.4</v>
      </c>
      <c r="K28" s="5" t="s">
        <v>33</v>
      </c>
      <c r="L28" s="2" t="s">
        <v>96</v>
      </c>
    </row>
    <row r="29" spans="1:12" s="14" customFormat="1" x14ac:dyDescent="0.3">
      <c r="A29" s="2" t="s">
        <v>123</v>
      </c>
      <c r="B29" s="2" t="s">
        <v>62</v>
      </c>
      <c r="C29" s="2" t="s">
        <v>109</v>
      </c>
      <c r="D29" s="6" t="s">
        <v>114</v>
      </c>
      <c r="E29" s="8">
        <v>44562</v>
      </c>
      <c r="F29" s="3">
        <v>44926</v>
      </c>
      <c r="G29" s="9">
        <v>192072.28</v>
      </c>
      <c r="H29" s="2" t="s">
        <v>104</v>
      </c>
      <c r="I29" s="2" t="s">
        <v>102</v>
      </c>
      <c r="J29" s="5">
        <v>0.4</v>
      </c>
      <c r="K29" s="5" t="s">
        <v>33</v>
      </c>
      <c r="L29" s="2" t="s">
        <v>96</v>
      </c>
    </row>
    <row r="30" spans="1:12" s="14" customFormat="1" x14ac:dyDescent="0.3">
      <c r="A30" s="2" t="s">
        <v>124</v>
      </c>
      <c r="B30" s="2" t="s">
        <v>61</v>
      </c>
      <c r="C30" s="2" t="s">
        <v>109</v>
      </c>
      <c r="D30" s="6" t="s">
        <v>114</v>
      </c>
      <c r="E30" s="8">
        <v>44562</v>
      </c>
      <c r="F30" s="3">
        <v>44926</v>
      </c>
      <c r="G30" s="9">
        <v>140165.69</v>
      </c>
      <c r="H30" s="2" t="s">
        <v>104</v>
      </c>
      <c r="I30" s="2" t="s">
        <v>102</v>
      </c>
      <c r="J30" s="5">
        <v>0.4</v>
      </c>
      <c r="K30" s="5" t="s">
        <v>33</v>
      </c>
      <c r="L30" s="2" t="s">
        <v>96</v>
      </c>
    </row>
    <row r="31" spans="1:12" s="14" customFormat="1" x14ac:dyDescent="0.3">
      <c r="A31" s="2" t="s">
        <v>125</v>
      </c>
      <c r="B31" s="2" t="s">
        <v>60</v>
      </c>
      <c r="C31" s="2" t="s">
        <v>109</v>
      </c>
      <c r="D31" s="6" t="s">
        <v>114</v>
      </c>
      <c r="E31" s="8">
        <v>44562</v>
      </c>
      <c r="F31" s="3">
        <v>44926</v>
      </c>
      <c r="G31" s="9">
        <v>578320.71</v>
      </c>
      <c r="H31" s="2" t="s">
        <v>104</v>
      </c>
      <c r="I31" s="2" t="s">
        <v>102</v>
      </c>
      <c r="J31" s="5">
        <v>0.4</v>
      </c>
      <c r="K31" s="5" t="s">
        <v>33</v>
      </c>
      <c r="L31" s="2" t="s">
        <v>96</v>
      </c>
    </row>
    <row r="32" spans="1:12" s="14" customFormat="1" x14ac:dyDescent="0.3">
      <c r="A32" s="2" t="s">
        <v>126</v>
      </c>
      <c r="B32" s="2" t="s">
        <v>57</v>
      </c>
      <c r="C32" s="2" t="s">
        <v>109</v>
      </c>
      <c r="D32" s="6" t="s">
        <v>114</v>
      </c>
      <c r="E32" s="8">
        <v>44562</v>
      </c>
      <c r="F32" s="3">
        <v>44926</v>
      </c>
      <c r="G32" s="9">
        <v>636511.29</v>
      </c>
      <c r="H32" s="2" t="s">
        <v>104</v>
      </c>
      <c r="I32" s="2" t="s">
        <v>102</v>
      </c>
      <c r="J32" s="5">
        <v>0.4</v>
      </c>
      <c r="K32" s="5" t="s">
        <v>33</v>
      </c>
      <c r="L32" s="2" t="s">
        <v>96</v>
      </c>
    </row>
    <row r="33" spans="1:12" s="14" customFormat="1" x14ac:dyDescent="0.3">
      <c r="A33" s="2" t="s">
        <v>127</v>
      </c>
      <c r="B33" s="2" t="s">
        <v>59</v>
      </c>
      <c r="C33" s="2" t="s">
        <v>109</v>
      </c>
      <c r="D33" s="6" t="s">
        <v>114</v>
      </c>
      <c r="E33" s="8">
        <v>44562</v>
      </c>
      <c r="F33" s="3">
        <v>44926</v>
      </c>
      <c r="G33" s="9">
        <v>269173.96999999997</v>
      </c>
      <c r="H33" s="2" t="s">
        <v>104</v>
      </c>
      <c r="I33" s="2" t="s">
        <v>102</v>
      </c>
      <c r="J33" s="5">
        <v>0.4</v>
      </c>
      <c r="K33" s="5" t="s">
        <v>33</v>
      </c>
      <c r="L33" s="2" t="s">
        <v>96</v>
      </c>
    </row>
    <row r="34" spans="1:12" s="14" customFormat="1" x14ac:dyDescent="0.3">
      <c r="A34" s="2" t="s">
        <v>128</v>
      </c>
      <c r="B34" s="2" t="s">
        <v>58</v>
      </c>
      <c r="C34" s="2" t="s">
        <v>109</v>
      </c>
      <c r="D34" s="6" t="s">
        <v>114</v>
      </c>
      <c r="E34" s="8">
        <v>44562</v>
      </c>
      <c r="F34" s="3">
        <v>44926</v>
      </c>
      <c r="G34" s="9">
        <v>220169.78</v>
      </c>
      <c r="H34" s="2" t="s">
        <v>104</v>
      </c>
      <c r="I34" s="2" t="s">
        <v>102</v>
      </c>
      <c r="J34" s="5">
        <v>0.4</v>
      </c>
      <c r="K34" s="5" t="s">
        <v>33</v>
      </c>
      <c r="L34" s="2" t="s">
        <v>96</v>
      </c>
    </row>
    <row r="35" spans="1:12" s="14" customFormat="1" x14ac:dyDescent="0.3">
      <c r="A35" s="2" t="s">
        <v>129</v>
      </c>
      <c r="B35" s="2" t="s">
        <v>67</v>
      </c>
      <c r="C35" s="2" t="s">
        <v>109</v>
      </c>
      <c r="D35" s="6" t="s">
        <v>114</v>
      </c>
      <c r="E35" s="8">
        <v>44562</v>
      </c>
      <c r="F35" s="3">
        <v>44926</v>
      </c>
      <c r="G35" s="9">
        <v>193448.38</v>
      </c>
      <c r="H35" s="2" t="s">
        <v>104</v>
      </c>
      <c r="I35" s="2" t="s">
        <v>102</v>
      </c>
      <c r="J35" s="5">
        <v>0.4</v>
      </c>
      <c r="K35" s="5" t="s">
        <v>33</v>
      </c>
      <c r="L35" s="2" t="s">
        <v>96</v>
      </c>
    </row>
    <row r="36" spans="1:12" s="14" customFormat="1" x14ac:dyDescent="0.3">
      <c r="A36" s="2" t="s">
        <v>130</v>
      </c>
      <c r="B36" s="2" t="s">
        <v>56</v>
      </c>
      <c r="C36" s="2" t="s">
        <v>109</v>
      </c>
      <c r="D36" s="6" t="s">
        <v>114</v>
      </c>
      <c r="E36" s="8">
        <v>44562</v>
      </c>
      <c r="F36" s="3">
        <v>44926</v>
      </c>
      <c r="G36" s="9">
        <v>131390.20000000001</v>
      </c>
      <c r="H36" s="2" t="s">
        <v>104</v>
      </c>
      <c r="I36" s="2" t="s">
        <v>102</v>
      </c>
      <c r="J36" s="5">
        <v>0.4</v>
      </c>
      <c r="K36" s="5" t="s">
        <v>33</v>
      </c>
      <c r="L36" s="2" t="s">
        <v>96</v>
      </c>
    </row>
    <row r="37" spans="1:12" s="14" customFormat="1" x14ac:dyDescent="0.3">
      <c r="A37" s="2" t="s">
        <v>131</v>
      </c>
      <c r="B37" s="2" t="s">
        <v>55</v>
      </c>
      <c r="C37" s="2" t="s">
        <v>109</v>
      </c>
      <c r="D37" s="6" t="s">
        <v>114</v>
      </c>
      <c r="E37" s="8">
        <v>44562</v>
      </c>
      <c r="F37" s="3">
        <v>44926</v>
      </c>
      <c r="G37" s="9">
        <v>186815.73</v>
      </c>
      <c r="H37" s="2" t="s">
        <v>104</v>
      </c>
      <c r="I37" s="2" t="s">
        <v>102</v>
      </c>
      <c r="J37" s="5">
        <v>0.4</v>
      </c>
      <c r="K37" s="5" t="s">
        <v>33</v>
      </c>
      <c r="L37" s="2" t="s">
        <v>96</v>
      </c>
    </row>
    <row r="38" spans="1:12" s="14" customFormat="1" x14ac:dyDescent="0.3">
      <c r="A38" s="2" t="s">
        <v>132</v>
      </c>
      <c r="B38" s="2" t="s">
        <v>54</v>
      </c>
      <c r="C38" s="2" t="s">
        <v>109</v>
      </c>
      <c r="D38" s="6" t="s">
        <v>114</v>
      </c>
      <c r="E38" s="8">
        <v>44562</v>
      </c>
      <c r="F38" s="3">
        <v>44926</v>
      </c>
      <c r="G38" s="9">
        <v>117439.27</v>
      </c>
      <c r="H38" s="2" t="s">
        <v>104</v>
      </c>
      <c r="I38" s="2" t="s">
        <v>102</v>
      </c>
      <c r="J38" s="5">
        <v>0.4</v>
      </c>
      <c r="K38" s="5" t="s">
        <v>33</v>
      </c>
      <c r="L38" s="2" t="s">
        <v>96</v>
      </c>
    </row>
    <row r="39" spans="1:12" s="14" customFormat="1" x14ac:dyDescent="0.3">
      <c r="A39" s="2" t="s">
        <v>133</v>
      </c>
      <c r="B39" s="2" t="s">
        <v>68</v>
      </c>
      <c r="C39" s="2" t="s">
        <v>109</v>
      </c>
      <c r="D39" s="6" t="s">
        <v>114</v>
      </c>
      <c r="E39" s="8">
        <v>44562</v>
      </c>
      <c r="F39" s="3">
        <v>44926</v>
      </c>
      <c r="G39" s="9">
        <v>315912.96999999997</v>
      </c>
      <c r="H39" s="2" t="s">
        <v>104</v>
      </c>
      <c r="I39" s="2" t="s">
        <v>102</v>
      </c>
      <c r="J39" s="5">
        <v>0.4</v>
      </c>
      <c r="K39" s="5" t="s">
        <v>33</v>
      </c>
      <c r="L39" s="2" t="s">
        <v>96</v>
      </c>
    </row>
    <row r="40" spans="1:12" s="14" customFormat="1" x14ac:dyDescent="0.3">
      <c r="A40" s="2" t="s">
        <v>115</v>
      </c>
      <c r="B40" s="2" t="s">
        <v>72</v>
      </c>
      <c r="C40" s="2" t="s">
        <v>109</v>
      </c>
      <c r="D40" s="6" t="s">
        <v>114</v>
      </c>
      <c r="E40" s="8">
        <v>44927</v>
      </c>
      <c r="F40" s="3">
        <v>45291</v>
      </c>
      <c r="G40" s="9">
        <v>650041.79</v>
      </c>
      <c r="H40" s="2" t="s">
        <v>104</v>
      </c>
      <c r="I40" s="2" t="s">
        <v>102</v>
      </c>
      <c r="J40" s="5">
        <v>0.4</v>
      </c>
      <c r="K40" s="5" t="s">
        <v>33</v>
      </c>
      <c r="L40" s="2" t="s">
        <v>96</v>
      </c>
    </row>
    <row r="41" spans="1:12" s="14" customFormat="1" x14ac:dyDescent="0.3">
      <c r="A41" s="2" t="s">
        <v>116</v>
      </c>
      <c r="B41" s="2" t="s">
        <v>71</v>
      </c>
      <c r="C41" s="2" t="s">
        <v>109</v>
      </c>
      <c r="D41" s="6" t="s">
        <v>114</v>
      </c>
      <c r="E41" s="8">
        <v>44927</v>
      </c>
      <c r="F41" s="3">
        <v>45291</v>
      </c>
      <c r="G41" s="9">
        <v>155861.16</v>
      </c>
      <c r="H41" s="2" t="s">
        <v>104</v>
      </c>
      <c r="I41" s="2" t="s">
        <v>102</v>
      </c>
      <c r="J41" s="5">
        <v>0.4</v>
      </c>
      <c r="K41" s="5" t="s">
        <v>33</v>
      </c>
      <c r="L41" s="2" t="s">
        <v>96</v>
      </c>
    </row>
    <row r="42" spans="1:12" s="14" customFormat="1" x14ac:dyDescent="0.3">
      <c r="A42" s="2" t="s">
        <v>117</v>
      </c>
      <c r="B42" s="2" t="s">
        <v>66</v>
      </c>
      <c r="C42" s="2" t="s">
        <v>109</v>
      </c>
      <c r="D42" s="6" t="s">
        <v>114</v>
      </c>
      <c r="E42" s="8">
        <v>44927</v>
      </c>
      <c r="F42" s="3">
        <v>45291</v>
      </c>
      <c r="G42" s="9">
        <v>148477.41</v>
      </c>
      <c r="H42" s="2" t="s">
        <v>104</v>
      </c>
      <c r="I42" s="2" t="s">
        <v>102</v>
      </c>
      <c r="J42" s="5">
        <v>0.4</v>
      </c>
      <c r="K42" s="5" t="s">
        <v>33</v>
      </c>
      <c r="L42" s="2" t="s">
        <v>96</v>
      </c>
    </row>
    <row r="43" spans="1:12" s="14" customFormat="1" x14ac:dyDescent="0.3">
      <c r="A43" s="2" t="s">
        <v>118</v>
      </c>
      <c r="B43" s="2" t="s">
        <v>65</v>
      </c>
      <c r="C43" s="2" t="s">
        <v>109</v>
      </c>
      <c r="D43" s="6" t="s">
        <v>114</v>
      </c>
      <c r="E43" s="8">
        <v>44927</v>
      </c>
      <c r="F43" s="3">
        <v>45291</v>
      </c>
      <c r="G43" s="9">
        <v>743076.92</v>
      </c>
      <c r="H43" s="2" t="s">
        <v>104</v>
      </c>
      <c r="I43" s="2" t="s">
        <v>102</v>
      </c>
      <c r="J43" s="5">
        <v>0.4</v>
      </c>
      <c r="K43" s="5" t="s">
        <v>33</v>
      </c>
      <c r="L43" s="2" t="s">
        <v>96</v>
      </c>
    </row>
    <row r="44" spans="1:12" s="14" customFormat="1" x14ac:dyDescent="0.3">
      <c r="A44" s="2" t="s">
        <v>119</v>
      </c>
      <c r="B44" s="2" t="s">
        <v>70</v>
      </c>
      <c r="C44" s="2" t="s">
        <v>109</v>
      </c>
      <c r="D44" s="6" t="s">
        <v>114</v>
      </c>
      <c r="E44" s="8">
        <v>44927</v>
      </c>
      <c r="F44" s="3">
        <v>45291</v>
      </c>
      <c r="G44" s="9">
        <v>273326.88</v>
      </c>
      <c r="H44" s="2" t="s">
        <v>104</v>
      </c>
      <c r="I44" s="2" t="s">
        <v>102</v>
      </c>
      <c r="J44" s="5">
        <v>0.4</v>
      </c>
      <c r="K44" s="5" t="s">
        <v>33</v>
      </c>
      <c r="L44" s="2" t="s">
        <v>96</v>
      </c>
    </row>
    <row r="45" spans="1:12" s="14" customFormat="1" x14ac:dyDescent="0.3">
      <c r="A45" s="2" t="s">
        <v>120</v>
      </c>
      <c r="B45" s="2" t="s">
        <v>69</v>
      </c>
      <c r="C45" s="2" t="s">
        <v>109</v>
      </c>
      <c r="D45" s="6" t="s">
        <v>114</v>
      </c>
      <c r="E45" s="8">
        <v>44927</v>
      </c>
      <c r="F45" s="3">
        <v>45291</v>
      </c>
      <c r="G45" s="9">
        <v>265204.77</v>
      </c>
      <c r="H45" s="2" t="s">
        <v>104</v>
      </c>
      <c r="I45" s="2" t="s">
        <v>102</v>
      </c>
      <c r="J45" s="5">
        <v>0.4</v>
      </c>
      <c r="K45" s="5" t="s">
        <v>33</v>
      </c>
      <c r="L45" s="2" t="s">
        <v>96</v>
      </c>
    </row>
    <row r="46" spans="1:12" s="14" customFormat="1" x14ac:dyDescent="0.3">
      <c r="A46" s="2" t="s">
        <v>121</v>
      </c>
      <c r="B46" s="2" t="s">
        <v>64</v>
      </c>
      <c r="C46" s="2" t="s">
        <v>109</v>
      </c>
      <c r="D46" s="6" t="s">
        <v>114</v>
      </c>
      <c r="E46" s="8">
        <v>44927</v>
      </c>
      <c r="F46" s="3">
        <v>45291</v>
      </c>
      <c r="G46" s="9">
        <v>315414.19</v>
      </c>
      <c r="H46" s="2" t="s">
        <v>104</v>
      </c>
      <c r="I46" s="2" t="s">
        <v>102</v>
      </c>
      <c r="J46" s="5">
        <v>0.4</v>
      </c>
      <c r="K46" s="5" t="s">
        <v>33</v>
      </c>
      <c r="L46" s="2" t="s">
        <v>96</v>
      </c>
    </row>
    <row r="47" spans="1:12" s="14" customFormat="1" x14ac:dyDescent="0.3">
      <c r="A47" s="2" t="s">
        <v>122</v>
      </c>
      <c r="B47" s="2" t="s">
        <v>63</v>
      </c>
      <c r="C47" s="2" t="s">
        <v>109</v>
      </c>
      <c r="D47" s="6" t="s">
        <v>114</v>
      </c>
      <c r="E47" s="8">
        <v>44927</v>
      </c>
      <c r="F47" s="3">
        <v>45291</v>
      </c>
      <c r="G47" s="9">
        <v>139616.93</v>
      </c>
      <c r="H47" s="2" t="s">
        <v>104</v>
      </c>
      <c r="I47" s="2" t="s">
        <v>102</v>
      </c>
      <c r="J47" s="5">
        <v>0.4</v>
      </c>
      <c r="K47" s="5" t="s">
        <v>33</v>
      </c>
      <c r="L47" s="2" t="s">
        <v>96</v>
      </c>
    </row>
    <row r="48" spans="1:12" s="14" customFormat="1" x14ac:dyDescent="0.3">
      <c r="A48" s="2" t="s">
        <v>123</v>
      </c>
      <c r="B48" s="2" t="s">
        <v>62</v>
      </c>
      <c r="C48" s="2" t="s">
        <v>109</v>
      </c>
      <c r="D48" s="6" t="s">
        <v>114</v>
      </c>
      <c r="E48" s="8">
        <v>44927</v>
      </c>
      <c r="F48" s="3">
        <v>45291</v>
      </c>
      <c r="G48" s="9">
        <v>219361.32</v>
      </c>
      <c r="H48" s="2" t="s">
        <v>104</v>
      </c>
      <c r="I48" s="2" t="s">
        <v>102</v>
      </c>
      <c r="J48" s="5">
        <v>0.4</v>
      </c>
      <c r="K48" s="5" t="s">
        <v>33</v>
      </c>
      <c r="L48" s="2" t="s">
        <v>96</v>
      </c>
    </row>
    <row r="49" spans="1:12" s="14" customFormat="1" x14ac:dyDescent="0.3">
      <c r="A49" s="2" t="s">
        <v>124</v>
      </c>
      <c r="B49" s="2" t="s">
        <v>61</v>
      </c>
      <c r="C49" s="2" t="s">
        <v>109</v>
      </c>
      <c r="D49" s="6" t="s">
        <v>114</v>
      </c>
      <c r="E49" s="8">
        <v>44927</v>
      </c>
      <c r="F49" s="3">
        <v>45291</v>
      </c>
      <c r="G49" s="9">
        <v>161768.15</v>
      </c>
      <c r="H49" s="2" t="s">
        <v>104</v>
      </c>
      <c r="I49" s="2" t="s">
        <v>102</v>
      </c>
      <c r="J49" s="5">
        <v>0.4</v>
      </c>
      <c r="K49" s="5" t="s">
        <v>33</v>
      </c>
      <c r="L49" s="2" t="s">
        <v>96</v>
      </c>
    </row>
    <row r="50" spans="1:12" s="14" customFormat="1" x14ac:dyDescent="0.3">
      <c r="A50" s="2" t="s">
        <v>125</v>
      </c>
      <c r="B50" s="2" t="s">
        <v>60</v>
      </c>
      <c r="C50" s="2" t="s">
        <v>109</v>
      </c>
      <c r="D50" s="6" t="s">
        <v>114</v>
      </c>
      <c r="E50" s="8">
        <v>44927</v>
      </c>
      <c r="F50" s="3">
        <v>45291</v>
      </c>
      <c r="G50" s="9">
        <v>657425.52</v>
      </c>
      <c r="H50" s="2" t="s">
        <v>104</v>
      </c>
      <c r="I50" s="2" t="s">
        <v>102</v>
      </c>
      <c r="J50" s="5">
        <v>0.4</v>
      </c>
      <c r="K50" s="5" t="s">
        <v>33</v>
      </c>
      <c r="L50" s="2" t="s">
        <v>96</v>
      </c>
    </row>
    <row r="51" spans="1:12" s="14" customFormat="1" x14ac:dyDescent="0.3">
      <c r="A51" s="2" t="s">
        <v>126</v>
      </c>
      <c r="B51" s="2" t="s">
        <v>57</v>
      </c>
      <c r="C51" s="2" t="s">
        <v>109</v>
      </c>
      <c r="D51" s="6" t="s">
        <v>114</v>
      </c>
      <c r="E51" s="8">
        <v>44927</v>
      </c>
      <c r="F51" s="3">
        <v>45291</v>
      </c>
      <c r="G51" s="9">
        <v>715757.07</v>
      </c>
      <c r="H51" s="2" t="s">
        <v>104</v>
      </c>
      <c r="I51" s="2" t="s">
        <v>102</v>
      </c>
      <c r="J51" s="5">
        <v>0.4</v>
      </c>
      <c r="K51" s="5" t="s">
        <v>33</v>
      </c>
      <c r="L51" s="2" t="s">
        <v>96</v>
      </c>
    </row>
    <row r="52" spans="1:12" s="14" customFormat="1" x14ac:dyDescent="0.3">
      <c r="A52" s="2" t="s">
        <v>127</v>
      </c>
      <c r="B52" s="2" t="s">
        <v>59</v>
      </c>
      <c r="C52" s="2" t="s">
        <v>109</v>
      </c>
      <c r="D52" s="6" t="s">
        <v>114</v>
      </c>
      <c r="E52" s="8">
        <v>44927</v>
      </c>
      <c r="F52" s="3">
        <v>45291</v>
      </c>
      <c r="G52" s="9">
        <v>310983.95</v>
      </c>
      <c r="H52" s="2" t="s">
        <v>104</v>
      </c>
      <c r="I52" s="2" t="s">
        <v>102</v>
      </c>
      <c r="J52" s="5">
        <v>0.4</v>
      </c>
      <c r="K52" s="5" t="s">
        <v>33</v>
      </c>
      <c r="L52" s="2" t="s">
        <v>96</v>
      </c>
    </row>
    <row r="53" spans="1:12" s="14" customFormat="1" x14ac:dyDescent="0.3">
      <c r="A53" s="2" t="s">
        <v>128</v>
      </c>
      <c r="B53" s="2" t="s">
        <v>58</v>
      </c>
      <c r="C53" s="2" t="s">
        <v>109</v>
      </c>
      <c r="D53" s="6" t="s">
        <v>114</v>
      </c>
      <c r="E53" s="8">
        <v>44927</v>
      </c>
      <c r="F53" s="3">
        <v>45291</v>
      </c>
      <c r="G53" s="9">
        <v>257821.02</v>
      </c>
      <c r="H53" s="2" t="s">
        <v>104</v>
      </c>
      <c r="I53" s="2" t="s">
        <v>102</v>
      </c>
      <c r="J53" s="5">
        <v>0.4</v>
      </c>
      <c r="K53" s="5" t="s">
        <v>33</v>
      </c>
      <c r="L53" s="2" t="s">
        <v>96</v>
      </c>
    </row>
    <row r="54" spans="1:12" s="14" customFormat="1" x14ac:dyDescent="0.3">
      <c r="A54" s="2" t="s">
        <v>129</v>
      </c>
      <c r="B54" s="2" t="s">
        <v>67</v>
      </c>
      <c r="C54" s="2" t="s">
        <v>109</v>
      </c>
      <c r="D54" s="6" t="s">
        <v>114</v>
      </c>
      <c r="E54" s="8">
        <v>44927</v>
      </c>
      <c r="F54" s="3">
        <v>45291</v>
      </c>
      <c r="G54" s="9">
        <v>254867.52</v>
      </c>
      <c r="H54" s="2" t="s">
        <v>104</v>
      </c>
      <c r="I54" s="2" t="s">
        <v>102</v>
      </c>
      <c r="J54" s="5">
        <v>0.4</v>
      </c>
      <c r="K54" s="5" t="s">
        <v>33</v>
      </c>
      <c r="L54" s="2" t="s">
        <v>96</v>
      </c>
    </row>
    <row r="55" spans="1:12" s="14" customFormat="1" x14ac:dyDescent="0.3">
      <c r="A55" s="2" t="s">
        <v>130</v>
      </c>
      <c r="B55" s="2" t="s">
        <v>56</v>
      </c>
      <c r="C55" s="2" t="s">
        <v>109</v>
      </c>
      <c r="D55" s="6" t="s">
        <v>114</v>
      </c>
      <c r="E55" s="8">
        <v>44927</v>
      </c>
      <c r="F55" s="3">
        <v>45291</v>
      </c>
      <c r="G55" s="9">
        <v>157337.91</v>
      </c>
      <c r="H55" s="2" t="s">
        <v>104</v>
      </c>
      <c r="I55" s="2" t="s">
        <v>102</v>
      </c>
      <c r="J55" s="5">
        <v>0.4</v>
      </c>
      <c r="K55" s="5" t="s">
        <v>33</v>
      </c>
      <c r="L55" s="2" t="s">
        <v>96</v>
      </c>
    </row>
    <row r="56" spans="1:12" s="14" customFormat="1" x14ac:dyDescent="0.3">
      <c r="A56" s="2" t="s">
        <v>131</v>
      </c>
      <c r="B56" s="2" t="s">
        <v>55</v>
      </c>
      <c r="C56" s="2" t="s">
        <v>109</v>
      </c>
      <c r="D56" s="6" t="s">
        <v>114</v>
      </c>
      <c r="E56" s="8">
        <v>44927</v>
      </c>
      <c r="F56" s="3">
        <v>45291</v>
      </c>
      <c r="G56" s="9">
        <v>243791.91</v>
      </c>
      <c r="H56" s="2" t="s">
        <v>104</v>
      </c>
      <c r="I56" s="2" t="s">
        <v>102</v>
      </c>
      <c r="J56" s="5">
        <v>0.4</v>
      </c>
      <c r="K56" s="5" t="s">
        <v>33</v>
      </c>
      <c r="L56" s="2" t="s">
        <v>96</v>
      </c>
    </row>
    <row r="57" spans="1:12" s="14" customFormat="1" x14ac:dyDescent="0.3">
      <c r="A57" s="2" t="s">
        <v>132</v>
      </c>
      <c r="B57" s="2" t="s">
        <v>54</v>
      </c>
      <c r="C57" s="2" t="s">
        <v>109</v>
      </c>
      <c r="D57" s="6" t="s">
        <v>114</v>
      </c>
      <c r="E57" s="8">
        <v>44927</v>
      </c>
      <c r="F57" s="3">
        <v>45291</v>
      </c>
      <c r="G57" s="9">
        <v>143308.79</v>
      </c>
      <c r="H57" s="2" t="s">
        <v>104</v>
      </c>
      <c r="I57" s="2" t="s">
        <v>102</v>
      </c>
      <c r="J57" s="5">
        <v>0.4</v>
      </c>
      <c r="K57" s="5" t="s">
        <v>33</v>
      </c>
      <c r="L57" s="2" t="s">
        <v>96</v>
      </c>
    </row>
    <row r="58" spans="1:12" s="14" customFormat="1" x14ac:dyDescent="0.3">
      <c r="A58" s="2" t="s">
        <v>133</v>
      </c>
      <c r="B58" s="2" t="s">
        <v>68</v>
      </c>
      <c r="C58" s="2" t="s">
        <v>109</v>
      </c>
      <c r="D58" s="6" t="s">
        <v>114</v>
      </c>
      <c r="E58" s="8">
        <v>44927</v>
      </c>
      <c r="F58" s="3">
        <v>45291</v>
      </c>
      <c r="G58" s="9">
        <v>367100.38</v>
      </c>
      <c r="H58" s="2" t="s">
        <v>104</v>
      </c>
      <c r="I58" s="2" t="s">
        <v>102</v>
      </c>
      <c r="J58" s="5">
        <v>0.4</v>
      </c>
      <c r="K58" s="5" t="s">
        <v>33</v>
      </c>
      <c r="L58" s="2" t="s">
        <v>96</v>
      </c>
    </row>
    <row r="59" spans="1:12" s="14" customFormat="1" x14ac:dyDescent="0.3">
      <c r="A59" s="10" t="s">
        <v>14</v>
      </c>
      <c r="B59" s="2" t="s">
        <v>45</v>
      </c>
      <c r="C59" s="2" t="s">
        <v>108</v>
      </c>
      <c r="D59" s="6" t="s">
        <v>134</v>
      </c>
      <c r="E59" s="8">
        <v>44562</v>
      </c>
      <c r="F59" s="8">
        <v>44926</v>
      </c>
      <c r="G59" s="9">
        <v>70079.100000000006</v>
      </c>
      <c r="H59" s="2" t="s">
        <v>104</v>
      </c>
      <c r="I59" s="2" t="s">
        <v>102</v>
      </c>
      <c r="J59" s="5">
        <v>0.4</v>
      </c>
      <c r="K59" s="5" t="s">
        <v>33</v>
      </c>
      <c r="L59" s="17" t="s">
        <v>97</v>
      </c>
    </row>
    <row r="60" spans="1:12" s="14" customFormat="1" x14ac:dyDescent="0.3">
      <c r="A60" s="10" t="s">
        <v>15</v>
      </c>
      <c r="B60" s="2" t="s">
        <v>73</v>
      </c>
      <c r="C60" s="2" t="s">
        <v>108</v>
      </c>
      <c r="D60" s="6" t="s">
        <v>134</v>
      </c>
      <c r="E60" s="8">
        <v>44562</v>
      </c>
      <c r="F60" s="8">
        <v>44926</v>
      </c>
      <c r="G60" s="9">
        <v>140158.20000000001</v>
      </c>
      <c r="H60" s="2" t="s">
        <v>104</v>
      </c>
      <c r="I60" s="2" t="s">
        <v>102</v>
      </c>
      <c r="J60" s="5">
        <v>0.4</v>
      </c>
      <c r="K60" s="5" t="s">
        <v>33</v>
      </c>
      <c r="L60" s="17" t="s">
        <v>97</v>
      </c>
    </row>
    <row r="61" spans="1:12" s="14" customFormat="1" x14ac:dyDescent="0.3">
      <c r="A61" s="10" t="s">
        <v>16</v>
      </c>
      <c r="B61" s="2" t="s">
        <v>53</v>
      </c>
      <c r="C61" s="2" t="s">
        <v>108</v>
      </c>
      <c r="D61" s="6" t="s">
        <v>134</v>
      </c>
      <c r="E61" s="8">
        <v>44562</v>
      </c>
      <c r="F61" s="8">
        <v>44926</v>
      </c>
      <c r="G61" s="9">
        <v>70079.100000000006</v>
      </c>
      <c r="H61" s="2" t="s">
        <v>104</v>
      </c>
      <c r="I61" s="2" t="s">
        <v>102</v>
      </c>
      <c r="J61" s="5">
        <v>0.4</v>
      </c>
      <c r="K61" s="5" t="s">
        <v>33</v>
      </c>
      <c r="L61" s="17" t="s">
        <v>97</v>
      </c>
    </row>
    <row r="62" spans="1:12" s="14" customFormat="1" x14ac:dyDescent="0.3">
      <c r="A62" s="10" t="s">
        <v>17</v>
      </c>
      <c r="B62" s="2" t="s">
        <v>51</v>
      </c>
      <c r="C62" s="2" t="s">
        <v>108</v>
      </c>
      <c r="D62" s="6" t="s">
        <v>134</v>
      </c>
      <c r="E62" s="8">
        <v>44562</v>
      </c>
      <c r="F62" s="8">
        <v>44926</v>
      </c>
      <c r="G62" s="9">
        <v>140158.20000000001</v>
      </c>
      <c r="H62" s="2" t="s">
        <v>104</v>
      </c>
      <c r="I62" s="2" t="s">
        <v>102</v>
      </c>
      <c r="J62" s="5">
        <v>0.4</v>
      </c>
      <c r="K62" s="5" t="s">
        <v>33</v>
      </c>
      <c r="L62" s="17" t="s">
        <v>97</v>
      </c>
    </row>
    <row r="63" spans="1:12" s="14" customFormat="1" x14ac:dyDescent="0.3">
      <c r="A63" s="10" t="s">
        <v>18</v>
      </c>
      <c r="B63" s="2" t="s">
        <v>43</v>
      </c>
      <c r="C63" s="2" t="s">
        <v>108</v>
      </c>
      <c r="D63" s="6" t="s">
        <v>134</v>
      </c>
      <c r="E63" s="8">
        <v>44562</v>
      </c>
      <c r="F63" s="8">
        <v>44926</v>
      </c>
      <c r="G63" s="9">
        <v>140158.20000000001</v>
      </c>
      <c r="H63" s="2" t="s">
        <v>104</v>
      </c>
      <c r="I63" s="2" t="s">
        <v>102</v>
      </c>
      <c r="J63" s="5">
        <v>0.4</v>
      </c>
      <c r="K63" s="5" t="s">
        <v>33</v>
      </c>
      <c r="L63" s="17" t="s">
        <v>97</v>
      </c>
    </row>
    <row r="64" spans="1:12" s="14" customFormat="1" x14ac:dyDescent="0.3">
      <c r="A64" s="10" t="s">
        <v>19</v>
      </c>
      <c r="B64" s="2" t="s">
        <v>42</v>
      </c>
      <c r="C64" s="2" t="s">
        <v>108</v>
      </c>
      <c r="D64" s="6" t="s">
        <v>134</v>
      </c>
      <c r="E64" s="8">
        <v>44562</v>
      </c>
      <c r="F64" s="8">
        <v>44926</v>
      </c>
      <c r="G64" s="9">
        <v>105118.65</v>
      </c>
      <c r="H64" s="2" t="s">
        <v>104</v>
      </c>
      <c r="I64" s="2" t="s">
        <v>102</v>
      </c>
      <c r="J64" s="5">
        <v>0.4</v>
      </c>
      <c r="K64" s="5" t="s">
        <v>33</v>
      </c>
      <c r="L64" s="17" t="s">
        <v>97</v>
      </c>
    </row>
    <row r="65" spans="1:12" s="14" customFormat="1" x14ac:dyDescent="0.3">
      <c r="A65" s="10" t="s">
        <v>20</v>
      </c>
      <c r="B65" s="2" t="s">
        <v>41</v>
      </c>
      <c r="C65" s="2" t="s">
        <v>108</v>
      </c>
      <c r="D65" s="6" t="s">
        <v>134</v>
      </c>
      <c r="E65" s="8">
        <v>44562</v>
      </c>
      <c r="F65" s="8">
        <v>44926</v>
      </c>
      <c r="G65" s="9">
        <v>140158.20000000001</v>
      </c>
      <c r="H65" s="2" t="s">
        <v>104</v>
      </c>
      <c r="I65" s="2" t="s">
        <v>102</v>
      </c>
      <c r="J65" s="5">
        <v>0.4</v>
      </c>
      <c r="K65" s="5" t="s">
        <v>33</v>
      </c>
      <c r="L65" s="17" t="s">
        <v>97</v>
      </c>
    </row>
    <row r="66" spans="1:12" s="14" customFormat="1" x14ac:dyDescent="0.3">
      <c r="A66" s="10" t="s">
        <v>21</v>
      </c>
      <c r="B66" s="2" t="s">
        <v>39</v>
      </c>
      <c r="C66" s="2" t="s">
        <v>108</v>
      </c>
      <c r="D66" s="6" t="s">
        <v>134</v>
      </c>
      <c r="E66" s="8">
        <v>44562</v>
      </c>
      <c r="F66" s="8">
        <v>44926</v>
      </c>
      <c r="G66" s="9">
        <v>140158.20000000001</v>
      </c>
      <c r="H66" s="2" t="s">
        <v>104</v>
      </c>
      <c r="I66" s="2" t="s">
        <v>102</v>
      </c>
      <c r="J66" s="5">
        <v>0.4</v>
      </c>
      <c r="K66" s="5" t="s">
        <v>33</v>
      </c>
      <c r="L66" s="17" t="s">
        <v>97</v>
      </c>
    </row>
    <row r="67" spans="1:12" s="14" customFormat="1" x14ac:dyDescent="0.3">
      <c r="A67" s="10" t="s">
        <v>22</v>
      </c>
      <c r="B67" s="2" t="s">
        <v>44</v>
      </c>
      <c r="C67" s="2" t="s">
        <v>108</v>
      </c>
      <c r="D67" s="6" t="s">
        <v>134</v>
      </c>
      <c r="E67" s="8">
        <v>44562</v>
      </c>
      <c r="F67" s="8">
        <v>44926</v>
      </c>
      <c r="G67" s="9">
        <v>70079.100000000006</v>
      </c>
      <c r="H67" s="2" t="s">
        <v>104</v>
      </c>
      <c r="I67" s="2" t="s">
        <v>102</v>
      </c>
      <c r="J67" s="5">
        <v>0.4</v>
      </c>
      <c r="K67" s="5" t="s">
        <v>33</v>
      </c>
      <c r="L67" s="17" t="s">
        <v>97</v>
      </c>
    </row>
    <row r="68" spans="1:12" s="14" customFormat="1" x14ac:dyDescent="0.3">
      <c r="A68" s="10" t="s">
        <v>23</v>
      </c>
      <c r="B68" s="2" t="s">
        <v>46</v>
      </c>
      <c r="C68" s="2" t="s">
        <v>108</v>
      </c>
      <c r="D68" s="6" t="s">
        <v>134</v>
      </c>
      <c r="E68" s="8">
        <v>44562</v>
      </c>
      <c r="F68" s="8">
        <v>44926</v>
      </c>
      <c r="G68" s="9">
        <v>140158.20000000001</v>
      </c>
      <c r="H68" s="2" t="s">
        <v>104</v>
      </c>
      <c r="I68" s="2" t="s">
        <v>102</v>
      </c>
      <c r="J68" s="5">
        <v>0.4</v>
      </c>
      <c r="K68" s="5" t="s">
        <v>33</v>
      </c>
      <c r="L68" s="17" t="s">
        <v>97</v>
      </c>
    </row>
    <row r="69" spans="1:12" s="14" customFormat="1" x14ac:dyDescent="0.3">
      <c r="A69" s="10" t="s">
        <v>24</v>
      </c>
      <c r="B69" s="2" t="s">
        <v>47</v>
      </c>
      <c r="C69" s="2" t="s">
        <v>108</v>
      </c>
      <c r="D69" s="6" t="s">
        <v>134</v>
      </c>
      <c r="E69" s="8">
        <v>44562</v>
      </c>
      <c r="F69" s="8">
        <v>44926</v>
      </c>
      <c r="G69" s="9">
        <v>70079.100000000006</v>
      </c>
      <c r="H69" s="2" t="s">
        <v>104</v>
      </c>
      <c r="I69" s="2" t="s">
        <v>102</v>
      </c>
      <c r="J69" s="5">
        <v>0.4</v>
      </c>
      <c r="K69" s="5" t="s">
        <v>33</v>
      </c>
      <c r="L69" s="17" t="s">
        <v>97</v>
      </c>
    </row>
    <row r="70" spans="1:12" s="14" customFormat="1" x14ac:dyDescent="0.3">
      <c r="A70" s="10" t="s">
        <v>14</v>
      </c>
      <c r="B70" s="2" t="s">
        <v>45</v>
      </c>
      <c r="C70" s="2" t="s">
        <v>108</v>
      </c>
      <c r="D70" s="6" t="s">
        <v>134</v>
      </c>
      <c r="E70" s="8">
        <v>44927</v>
      </c>
      <c r="F70" s="8">
        <v>45291</v>
      </c>
      <c r="G70" s="9">
        <v>78922.850000000006</v>
      </c>
      <c r="H70" s="2" t="s">
        <v>104</v>
      </c>
      <c r="I70" s="2" t="s">
        <v>102</v>
      </c>
      <c r="J70" s="5">
        <v>0.4</v>
      </c>
      <c r="K70" s="5" t="s">
        <v>33</v>
      </c>
      <c r="L70" s="17" t="s">
        <v>97</v>
      </c>
    </row>
    <row r="71" spans="1:12" s="14" customFormat="1" x14ac:dyDescent="0.3">
      <c r="A71" s="10" t="s">
        <v>15</v>
      </c>
      <c r="B71" s="2" t="s">
        <v>73</v>
      </c>
      <c r="C71" s="2" t="s">
        <v>108</v>
      </c>
      <c r="D71" s="6" t="s">
        <v>134</v>
      </c>
      <c r="E71" s="8">
        <v>44927</v>
      </c>
      <c r="F71" s="8">
        <v>45291</v>
      </c>
      <c r="G71" s="9">
        <v>157845.69</v>
      </c>
      <c r="H71" s="2" t="s">
        <v>104</v>
      </c>
      <c r="I71" s="2" t="s">
        <v>102</v>
      </c>
      <c r="J71" s="5">
        <v>0.4</v>
      </c>
      <c r="K71" s="5" t="s">
        <v>33</v>
      </c>
      <c r="L71" s="17" t="s">
        <v>97</v>
      </c>
    </row>
    <row r="72" spans="1:12" s="14" customFormat="1" x14ac:dyDescent="0.3">
      <c r="A72" s="10" t="s">
        <v>16</v>
      </c>
      <c r="B72" s="2" t="s">
        <v>53</v>
      </c>
      <c r="C72" s="2" t="s">
        <v>108</v>
      </c>
      <c r="D72" s="6" t="s">
        <v>134</v>
      </c>
      <c r="E72" s="8">
        <v>44927</v>
      </c>
      <c r="F72" s="8">
        <v>45291</v>
      </c>
      <c r="G72" s="9">
        <v>78922.850000000006</v>
      </c>
      <c r="H72" s="2" t="s">
        <v>104</v>
      </c>
      <c r="I72" s="2" t="s">
        <v>102</v>
      </c>
      <c r="J72" s="5">
        <v>0.4</v>
      </c>
      <c r="K72" s="5" t="s">
        <v>33</v>
      </c>
      <c r="L72" s="17" t="s">
        <v>97</v>
      </c>
    </row>
    <row r="73" spans="1:12" s="14" customFormat="1" x14ac:dyDescent="0.3">
      <c r="A73" s="10" t="s">
        <v>17</v>
      </c>
      <c r="B73" s="2" t="s">
        <v>51</v>
      </c>
      <c r="C73" s="2" t="s">
        <v>108</v>
      </c>
      <c r="D73" s="6" t="s">
        <v>134</v>
      </c>
      <c r="E73" s="8">
        <v>44927</v>
      </c>
      <c r="F73" s="8">
        <v>45291</v>
      </c>
      <c r="G73" s="9">
        <v>157845.69</v>
      </c>
      <c r="H73" s="2" t="s">
        <v>104</v>
      </c>
      <c r="I73" s="2" t="s">
        <v>102</v>
      </c>
      <c r="J73" s="5">
        <v>0.4</v>
      </c>
      <c r="K73" s="5" t="s">
        <v>33</v>
      </c>
      <c r="L73" s="17" t="s">
        <v>97</v>
      </c>
    </row>
    <row r="74" spans="1:12" s="14" customFormat="1" x14ac:dyDescent="0.3">
      <c r="A74" s="10" t="s">
        <v>18</v>
      </c>
      <c r="B74" s="2" t="s">
        <v>43</v>
      </c>
      <c r="C74" s="2" t="s">
        <v>108</v>
      </c>
      <c r="D74" s="6" t="s">
        <v>134</v>
      </c>
      <c r="E74" s="8">
        <v>44927</v>
      </c>
      <c r="F74" s="8">
        <v>45291</v>
      </c>
      <c r="G74" s="9">
        <v>157845.69</v>
      </c>
      <c r="H74" s="2" t="s">
        <v>104</v>
      </c>
      <c r="I74" s="2" t="s">
        <v>102</v>
      </c>
      <c r="J74" s="5">
        <v>0.4</v>
      </c>
      <c r="K74" s="5" t="s">
        <v>33</v>
      </c>
      <c r="L74" s="17" t="s">
        <v>97</v>
      </c>
    </row>
    <row r="75" spans="1:12" s="14" customFormat="1" x14ac:dyDescent="0.3">
      <c r="A75" s="10" t="s">
        <v>19</v>
      </c>
      <c r="B75" s="2" t="s">
        <v>42</v>
      </c>
      <c r="C75" s="2" t="s">
        <v>108</v>
      </c>
      <c r="D75" s="6" t="s">
        <v>134</v>
      </c>
      <c r="E75" s="8">
        <v>44927</v>
      </c>
      <c r="F75" s="8">
        <v>45291</v>
      </c>
      <c r="G75" s="9">
        <v>118384.27</v>
      </c>
      <c r="H75" s="2" t="s">
        <v>104</v>
      </c>
      <c r="I75" s="2" t="s">
        <v>102</v>
      </c>
      <c r="J75" s="5">
        <v>0.4</v>
      </c>
      <c r="K75" s="5" t="s">
        <v>33</v>
      </c>
      <c r="L75" s="17" t="s">
        <v>97</v>
      </c>
    </row>
    <row r="76" spans="1:12" s="14" customFormat="1" x14ac:dyDescent="0.3">
      <c r="A76" s="10" t="s">
        <v>20</v>
      </c>
      <c r="B76" s="2" t="s">
        <v>41</v>
      </c>
      <c r="C76" s="2" t="s">
        <v>108</v>
      </c>
      <c r="D76" s="6" t="s">
        <v>134</v>
      </c>
      <c r="E76" s="8">
        <v>44927</v>
      </c>
      <c r="F76" s="8">
        <v>45291</v>
      </c>
      <c r="G76" s="9">
        <v>157845.69</v>
      </c>
      <c r="H76" s="2" t="s">
        <v>104</v>
      </c>
      <c r="I76" s="2" t="s">
        <v>102</v>
      </c>
      <c r="J76" s="5">
        <v>0.4</v>
      </c>
      <c r="K76" s="5" t="s">
        <v>33</v>
      </c>
      <c r="L76" s="17" t="s">
        <v>97</v>
      </c>
    </row>
    <row r="77" spans="1:12" s="14" customFormat="1" x14ac:dyDescent="0.3">
      <c r="A77" s="10" t="s">
        <v>21</v>
      </c>
      <c r="B77" s="2" t="s">
        <v>39</v>
      </c>
      <c r="C77" s="2" t="s">
        <v>108</v>
      </c>
      <c r="D77" s="6" t="s">
        <v>134</v>
      </c>
      <c r="E77" s="8">
        <v>44927</v>
      </c>
      <c r="F77" s="8">
        <v>45291</v>
      </c>
      <c r="G77" s="9">
        <v>157845.69</v>
      </c>
      <c r="H77" s="2" t="s">
        <v>104</v>
      </c>
      <c r="I77" s="2" t="s">
        <v>102</v>
      </c>
      <c r="J77" s="5">
        <v>0.4</v>
      </c>
      <c r="K77" s="5" t="s">
        <v>33</v>
      </c>
      <c r="L77" s="17" t="s">
        <v>97</v>
      </c>
    </row>
    <row r="78" spans="1:12" s="14" customFormat="1" x14ac:dyDescent="0.3">
      <c r="A78" s="10" t="s">
        <v>22</v>
      </c>
      <c r="B78" s="2" t="s">
        <v>44</v>
      </c>
      <c r="C78" s="2" t="s">
        <v>108</v>
      </c>
      <c r="D78" s="6" t="s">
        <v>134</v>
      </c>
      <c r="E78" s="8">
        <v>44927</v>
      </c>
      <c r="F78" s="8">
        <v>45291</v>
      </c>
      <c r="G78" s="9">
        <v>78922.850000000006</v>
      </c>
      <c r="H78" s="2" t="s">
        <v>104</v>
      </c>
      <c r="I78" s="2" t="s">
        <v>102</v>
      </c>
      <c r="J78" s="5">
        <v>0.4</v>
      </c>
      <c r="K78" s="5" t="s">
        <v>33</v>
      </c>
      <c r="L78" s="17" t="s">
        <v>97</v>
      </c>
    </row>
    <row r="79" spans="1:12" s="14" customFormat="1" x14ac:dyDescent="0.3">
      <c r="A79" s="10" t="s">
        <v>23</v>
      </c>
      <c r="B79" s="2" t="s">
        <v>46</v>
      </c>
      <c r="C79" s="2" t="s">
        <v>108</v>
      </c>
      <c r="D79" s="6" t="s">
        <v>134</v>
      </c>
      <c r="E79" s="8">
        <v>44927</v>
      </c>
      <c r="F79" s="8">
        <v>45291</v>
      </c>
      <c r="G79" s="9">
        <v>157845.69</v>
      </c>
      <c r="H79" s="2" t="s">
        <v>104</v>
      </c>
      <c r="I79" s="2" t="s">
        <v>102</v>
      </c>
      <c r="J79" s="5">
        <v>0.4</v>
      </c>
      <c r="K79" s="5" t="s">
        <v>33</v>
      </c>
      <c r="L79" s="17" t="s">
        <v>97</v>
      </c>
    </row>
    <row r="80" spans="1:12" s="14" customFormat="1" x14ac:dyDescent="0.3">
      <c r="A80" s="10" t="s">
        <v>24</v>
      </c>
      <c r="B80" s="2" t="s">
        <v>47</v>
      </c>
      <c r="C80" s="2" t="s">
        <v>108</v>
      </c>
      <c r="D80" s="6" t="s">
        <v>134</v>
      </c>
      <c r="E80" s="8">
        <v>44927</v>
      </c>
      <c r="F80" s="8">
        <v>45291</v>
      </c>
      <c r="G80" s="9">
        <v>78922.850000000006</v>
      </c>
      <c r="H80" s="2" t="s">
        <v>104</v>
      </c>
      <c r="I80" s="2" t="s">
        <v>102</v>
      </c>
      <c r="J80" s="5">
        <v>0.4</v>
      </c>
      <c r="K80" s="5" t="s">
        <v>33</v>
      </c>
      <c r="L80" s="17" t="s">
        <v>97</v>
      </c>
    </row>
    <row r="81" spans="1:12" s="14" customFormat="1" x14ac:dyDescent="0.3">
      <c r="A81" s="2" t="s">
        <v>2</v>
      </c>
      <c r="B81" s="2" t="s">
        <v>40</v>
      </c>
      <c r="C81" s="2" t="s">
        <v>3</v>
      </c>
      <c r="D81" s="23" t="s">
        <v>135</v>
      </c>
      <c r="E81" s="3">
        <v>44562</v>
      </c>
      <c r="F81" s="8">
        <v>44926</v>
      </c>
      <c r="G81" s="9">
        <v>463500.13</v>
      </c>
      <c r="H81" s="2" t="s">
        <v>104</v>
      </c>
      <c r="I81" s="2" t="s">
        <v>103</v>
      </c>
      <c r="J81" s="5">
        <v>0.4</v>
      </c>
      <c r="K81" s="5" t="s">
        <v>33</v>
      </c>
      <c r="L81" s="17" t="s">
        <v>95</v>
      </c>
    </row>
    <row r="82" spans="1:12" s="14" customFormat="1" x14ac:dyDescent="0.3">
      <c r="A82" s="2" t="s">
        <v>2</v>
      </c>
      <c r="B82" s="2" t="s">
        <v>40</v>
      </c>
      <c r="C82" s="2" t="s">
        <v>3</v>
      </c>
      <c r="D82" s="23" t="s">
        <v>135</v>
      </c>
      <c r="E82" s="3">
        <v>44927</v>
      </c>
      <c r="F82" s="8">
        <v>45291</v>
      </c>
      <c r="G82" s="9">
        <v>164978.04999999999</v>
      </c>
      <c r="H82" s="2" t="s">
        <v>104</v>
      </c>
      <c r="I82" s="2" t="s">
        <v>103</v>
      </c>
      <c r="J82" s="5">
        <v>0.4</v>
      </c>
      <c r="K82" s="5" t="s">
        <v>33</v>
      </c>
      <c r="L82" s="17" t="s">
        <v>95</v>
      </c>
    </row>
    <row r="83" spans="1:12" s="14" customFormat="1" x14ac:dyDescent="0.3">
      <c r="A83" s="2" t="s">
        <v>2</v>
      </c>
      <c r="B83" s="2" t="s">
        <v>40</v>
      </c>
      <c r="C83" s="2" t="s">
        <v>3</v>
      </c>
      <c r="D83" s="23" t="s">
        <v>135</v>
      </c>
      <c r="E83" s="3">
        <v>44927</v>
      </c>
      <c r="F83" s="8">
        <v>45291</v>
      </c>
      <c r="G83" s="9">
        <v>329956.09000000003</v>
      </c>
      <c r="H83" s="2" t="s">
        <v>104</v>
      </c>
      <c r="I83" s="2" t="s">
        <v>103</v>
      </c>
      <c r="J83" s="5">
        <v>0.4</v>
      </c>
      <c r="K83" s="5" t="s">
        <v>33</v>
      </c>
      <c r="L83" s="17" t="s">
        <v>95</v>
      </c>
    </row>
    <row r="84" spans="1:12" s="14" customFormat="1" x14ac:dyDescent="0.3">
      <c r="A84" s="2" t="s">
        <v>4</v>
      </c>
      <c r="B84" s="2" t="s">
        <v>35</v>
      </c>
      <c r="C84" s="2" t="s">
        <v>5</v>
      </c>
      <c r="D84" s="23" t="s">
        <v>135</v>
      </c>
      <c r="E84" s="3">
        <v>44562</v>
      </c>
      <c r="F84" s="3">
        <v>44926</v>
      </c>
      <c r="G84" s="9">
        <v>177939.74</v>
      </c>
      <c r="H84" s="2" t="s">
        <v>104</v>
      </c>
      <c r="I84" s="2" t="s">
        <v>103</v>
      </c>
      <c r="J84" s="5">
        <v>0.4</v>
      </c>
      <c r="K84" s="5" t="s">
        <v>33</v>
      </c>
      <c r="L84" s="17" t="s">
        <v>95</v>
      </c>
    </row>
    <row r="85" spans="1:12" s="14" customFormat="1" x14ac:dyDescent="0.3">
      <c r="A85" s="2" t="s">
        <v>4</v>
      </c>
      <c r="B85" s="2" t="s">
        <v>35</v>
      </c>
      <c r="C85" s="2" t="s">
        <v>5</v>
      </c>
      <c r="D85" s="23" t="s">
        <v>135</v>
      </c>
      <c r="E85" s="3">
        <v>44927</v>
      </c>
      <c r="F85" s="3">
        <v>45291</v>
      </c>
      <c r="G85" s="9">
        <v>63335.8</v>
      </c>
      <c r="H85" s="2" t="s">
        <v>104</v>
      </c>
      <c r="I85" s="2" t="s">
        <v>103</v>
      </c>
      <c r="J85" s="5">
        <v>0.4</v>
      </c>
      <c r="K85" s="5" t="s">
        <v>33</v>
      </c>
      <c r="L85" s="17" t="s">
        <v>95</v>
      </c>
    </row>
    <row r="86" spans="1:12" s="14" customFormat="1" x14ac:dyDescent="0.3">
      <c r="A86" s="2" t="s">
        <v>4</v>
      </c>
      <c r="B86" s="2" t="s">
        <v>35</v>
      </c>
      <c r="C86" s="2" t="s">
        <v>5</v>
      </c>
      <c r="D86" s="23" t="s">
        <v>135</v>
      </c>
      <c r="E86" s="3">
        <v>44927</v>
      </c>
      <c r="F86" s="3">
        <v>45291</v>
      </c>
      <c r="G86" s="9">
        <v>126671.59</v>
      </c>
      <c r="H86" s="2" t="s">
        <v>104</v>
      </c>
      <c r="I86" s="2" t="s">
        <v>103</v>
      </c>
      <c r="J86" s="5">
        <v>0.4</v>
      </c>
      <c r="K86" s="5" t="s">
        <v>33</v>
      </c>
      <c r="L86" s="17" t="s">
        <v>95</v>
      </c>
    </row>
    <row r="87" spans="1:12" s="14" customFormat="1" x14ac:dyDescent="0.3">
      <c r="A87" s="2" t="s">
        <v>30</v>
      </c>
      <c r="B87" s="2" t="s">
        <v>82</v>
      </c>
      <c r="C87" s="2" t="s">
        <v>26</v>
      </c>
      <c r="D87" s="25" t="s">
        <v>136</v>
      </c>
      <c r="E87" s="3">
        <v>44927</v>
      </c>
      <c r="F87" s="3">
        <v>45291</v>
      </c>
      <c r="G87" s="19">
        <v>309140.3</v>
      </c>
      <c r="H87" s="2" t="s">
        <v>104</v>
      </c>
      <c r="I87" s="2" t="s">
        <v>102</v>
      </c>
      <c r="J87" s="5">
        <v>0.4</v>
      </c>
      <c r="K87" s="5" t="s">
        <v>33</v>
      </c>
      <c r="L87" s="17" t="s">
        <v>98</v>
      </c>
    </row>
    <row r="88" spans="1:12" s="14" customFormat="1" x14ac:dyDescent="0.3">
      <c r="A88" s="2" t="s">
        <v>31</v>
      </c>
      <c r="B88" s="2" t="s">
        <v>83</v>
      </c>
      <c r="C88" s="2" t="s">
        <v>26</v>
      </c>
      <c r="D88" s="25" t="s">
        <v>136</v>
      </c>
      <c r="E88" s="3">
        <v>44927</v>
      </c>
      <c r="F88" s="3">
        <v>45291</v>
      </c>
      <c r="G88" s="19">
        <v>180671.48</v>
      </c>
      <c r="H88" s="2" t="s">
        <v>104</v>
      </c>
      <c r="I88" s="2" t="s">
        <v>102</v>
      </c>
      <c r="J88" s="5">
        <v>0.4</v>
      </c>
      <c r="K88" s="5" t="s">
        <v>33</v>
      </c>
      <c r="L88" s="17" t="s">
        <v>98</v>
      </c>
    </row>
    <row r="89" spans="1:12" x14ac:dyDescent="0.3">
      <c r="A89" s="2" t="s">
        <v>1</v>
      </c>
      <c r="B89" s="2" t="s">
        <v>81</v>
      </c>
      <c r="C89" s="2" t="s">
        <v>25</v>
      </c>
      <c r="D89" s="26" t="s">
        <v>137</v>
      </c>
      <c r="E89" s="3">
        <v>44562</v>
      </c>
      <c r="F89" s="3">
        <v>44926</v>
      </c>
      <c r="G89" s="20">
        <f>18848058/6</f>
        <v>3141343</v>
      </c>
      <c r="H89" s="2" t="s">
        <v>104</v>
      </c>
      <c r="I89" s="2" t="s">
        <v>103</v>
      </c>
      <c r="J89" s="5">
        <v>0.4</v>
      </c>
      <c r="K89" s="5" t="s">
        <v>33</v>
      </c>
      <c r="L89" s="2" t="s">
        <v>99</v>
      </c>
    </row>
    <row r="90" spans="1:12" x14ac:dyDescent="0.3">
      <c r="A90" s="2" t="s">
        <v>1</v>
      </c>
      <c r="B90" s="2" t="s">
        <v>81</v>
      </c>
      <c r="C90" s="2" t="s">
        <v>25</v>
      </c>
      <c r="D90" s="26" t="s">
        <v>137</v>
      </c>
      <c r="E90" s="3">
        <v>44927</v>
      </c>
      <c r="F90" s="3">
        <v>45291</v>
      </c>
      <c r="G90" s="20">
        <f>18848058/6</f>
        <v>3141343</v>
      </c>
      <c r="H90" s="2" t="s">
        <v>104</v>
      </c>
      <c r="I90" s="2" t="s">
        <v>103</v>
      </c>
      <c r="J90" s="5">
        <v>0.4</v>
      </c>
      <c r="K90" s="5" t="s">
        <v>33</v>
      </c>
      <c r="L90" s="2" t="s">
        <v>99</v>
      </c>
    </row>
    <row r="91" spans="1:12" x14ac:dyDescent="0.3">
      <c r="A91" s="2" t="s">
        <v>1</v>
      </c>
      <c r="B91" s="2" t="s">
        <v>78</v>
      </c>
      <c r="C91" s="2" t="s">
        <v>106</v>
      </c>
      <c r="D91" s="26" t="s">
        <v>137</v>
      </c>
      <c r="E91" s="3">
        <v>44927</v>
      </c>
      <c r="F91" s="3">
        <v>45291</v>
      </c>
      <c r="G91" s="21">
        <f>8575402/5</f>
        <v>1715080.4</v>
      </c>
      <c r="H91" s="2" t="s">
        <v>104</v>
      </c>
      <c r="I91" s="2" t="s">
        <v>103</v>
      </c>
      <c r="J91" s="5">
        <v>0.4</v>
      </c>
      <c r="K91" s="5" t="s">
        <v>33</v>
      </c>
      <c r="L91" s="17" t="s">
        <v>100</v>
      </c>
    </row>
    <row r="92" spans="1:12" s="14" customFormat="1" x14ac:dyDescent="0.3">
      <c r="A92" s="2" t="s">
        <v>1</v>
      </c>
      <c r="B92" s="2" t="s">
        <v>80</v>
      </c>
      <c r="C92" s="2" t="s">
        <v>107</v>
      </c>
      <c r="D92" s="26" t="s">
        <v>137</v>
      </c>
      <c r="E92" s="3">
        <v>44562</v>
      </c>
      <c r="F92" s="3">
        <v>44926</v>
      </c>
      <c r="G92" s="20">
        <f>5733553/6</f>
        <v>955592.16666666663</v>
      </c>
      <c r="H92" s="2" t="s">
        <v>104</v>
      </c>
      <c r="I92" s="2" t="s">
        <v>103</v>
      </c>
      <c r="J92" s="5">
        <v>0.4</v>
      </c>
      <c r="K92" s="5" t="s">
        <v>33</v>
      </c>
      <c r="L92" s="2" t="s">
        <v>99</v>
      </c>
    </row>
    <row r="93" spans="1:12" s="14" customFormat="1" x14ac:dyDescent="0.3">
      <c r="A93" s="2" t="s">
        <v>1</v>
      </c>
      <c r="B93" s="2" t="s">
        <v>80</v>
      </c>
      <c r="C93" s="2" t="s">
        <v>107</v>
      </c>
      <c r="D93" s="26" t="s">
        <v>137</v>
      </c>
      <c r="E93" s="3">
        <v>44927</v>
      </c>
      <c r="F93" s="3">
        <v>45291</v>
      </c>
      <c r="G93" s="20">
        <f>5733553/6</f>
        <v>955592.16666666663</v>
      </c>
      <c r="H93" s="2" t="s">
        <v>104</v>
      </c>
      <c r="I93" s="2" t="s">
        <v>103</v>
      </c>
      <c r="J93" s="5">
        <v>0.4</v>
      </c>
      <c r="K93" s="5" t="s">
        <v>33</v>
      </c>
      <c r="L93" s="2" t="s">
        <v>99</v>
      </c>
    </row>
    <row r="94" spans="1:12" s="14" customFormat="1" x14ac:dyDescent="0.3">
      <c r="A94" s="2" t="s">
        <v>1</v>
      </c>
      <c r="B94" s="2" t="s">
        <v>79</v>
      </c>
      <c r="C94" s="2" t="s">
        <v>105</v>
      </c>
      <c r="D94" s="27" t="s">
        <v>138</v>
      </c>
      <c r="E94" s="3">
        <v>44562</v>
      </c>
      <c r="F94" s="3">
        <v>44926</v>
      </c>
      <c r="G94" s="22">
        <f>11466898/6</f>
        <v>1911149.6666666667</v>
      </c>
      <c r="H94" s="2" t="s">
        <v>104</v>
      </c>
      <c r="I94" s="2" t="s">
        <v>103</v>
      </c>
      <c r="J94" s="5">
        <v>0.4</v>
      </c>
      <c r="K94" s="5" t="s">
        <v>33</v>
      </c>
      <c r="L94" s="17" t="s">
        <v>101</v>
      </c>
    </row>
    <row r="95" spans="1:12" s="14" customFormat="1" x14ac:dyDescent="0.3">
      <c r="A95" s="2" t="s">
        <v>1</v>
      </c>
      <c r="B95" s="2" t="s">
        <v>79</v>
      </c>
      <c r="C95" s="2" t="s">
        <v>105</v>
      </c>
      <c r="D95" s="27" t="s">
        <v>138</v>
      </c>
      <c r="E95" s="3">
        <v>44927</v>
      </c>
      <c r="F95" s="3">
        <v>45291</v>
      </c>
      <c r="G95" s="22">
        <f>11466898/6</f>
        <v>1911149.6666666667</v>
      </c>
      <c r="H95" s="2" t="s">
        <v>104</v>
      </c>
      <c r="I95" s="2" t="s">
        <v>103</v>
      </c>
      <c r="J95" s="5">
        <v>0.4</v>
      </c>
      <c r="K95" s="5" t="s">
        <v>33</v>
      </c>
      <c r="L95" s="17" t="s">
        <v>101</v>
      </c>
    </row>
    <row r="96" spans="1:12" s="14" customFormat="1" x14ac:dyDescent="0.3">
      <c r="A96" s="2" t="s">
        <v>1</v>
      </c>
      <c r="B96" s="2" t="s">
        <v>76</v>
      </c>
      <c r="C96" s="2" t="s">
        <v>27</v>
      </c>
      <c r="D96" s="27" t="s">
        <v>139</v>
      </c>
      <c r="E96" s="3">
        <v>44927</v>
      </c>
      <c r="F96" s="3">
        <v>45291</v>
      </c>
      <c r="G96" s="21">
        <f>2182200/5</f>
        <v>436440</v>
      </c>
      <c r="H96" s="2" t="s">
        <v>104</v>
      </c>
      <c r="I96" s="2" t="s">
        <v>103</v>
      </c>
      <c r="J96" s="5">
        <v>0.4</v>
      </c>
      <c r="K96" s="5" t="s">
        <v>33</v>
      </c>
      <c r="L96" s="17" t="s">
        <v>101</v>
      </c>
    </row>
    <row r="97" spans="1:12" s="14" customFormat="1" x14ac:dyDescent="0.3">
      <c r="A97" s="2" t="s">
        <v>28</v>
      </c>
      <c r="B97" s="2" t="s">
        <v>34</v>
      </c>
      <c r="C97" s="2" t="s">
        <v>29</v>
      </c>
      <c r="D97" s="27" t="s">
        <v>140</v>
      </c>
      <c r="E97" s="3">
        <v>44927</v>
      </c>
      <c r="F97" s="3">
        <v>45291</v>
      </c>
      <c r="G97" s="19">
        <v>388192</v>
      </c>
      <c r="H97" s="2" t="s">
        <v>104</v>
      </c>
      <c r="I97" s="2" t="s">
        <v>103</v>
      </c>
      <c r="J97" s="5">
        <v>0.4</v>
      </c>
      <c r="K97" s="5" t="s">
        <v>33</v>
      </c>
      <c r="L97" s="17" t="s">
        <v>101</v>
      </c>
    </row>
  </sheetData>
  <autoFilter ref="A1:L10" xr:uid="{00000000-0001-0000-0000-000000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Acties ESF+</vt:lpstr>
      <vt:lpstr>'Acties ESF+'!_Hlk102562291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HOEDAERT Laurens</dc:creator>
  <cp:lastModifiedBy>HOEDAERT Laurens</cp:lastModifiedBy>
  <dcterms:created xsi:type="dcterms:W3CDTF">2023-10-10T13:11:21Z</dcterms:created>
  <dcterms:modified xsi:type="dcterms:W3CDTF">2023-12-11T13:46:43Z</dcterms:modified>
</cp:coreProperties>
</file>